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https://d.docs.live.net/074326e329c3b4af/Documentos/Docs a publicar/"/>
    </mc:Choice>
  </mc:AlternateContent>
  <xr:revisionPtr revIDLastSave="3" documentId="11_68734E46FCA8DA13022D26FD595F9E6798F6C708" xr6:coauthVersionLast="45" xr6:coauthVersionMax="45" xr10:uidLastSave="{3B43C8D0-FA3A-4AD1-8145-F3F9C845C89B}"/>
  <bookViews>
    <workbookView xWindow="-120" yWindow="-120" windowWidth="29040" windowHeight="15840" tabRatio="326" xr2:uid="{00000000-000D-0000-FFFF-FFFF00000000}"/>
  </bookViews>
  <sheets>
    <sheet name="F-E-GET-07" sheetId="1" r:id="rId1"/>
    <sheet name="Controles-Grafico" sheetId="3" r:id="rId2"/>
    <sheet name="Hoja2" sheetId="2" state="hidden" r:id="rId3"/>
  </sheets>
  <definedNames>
    <definedName name="_xlnm._FilterDatabase" localSheetId="0" hidden="1">'F-E-GET-07'!$A$7:$O$135</definedName>
    <definedName name="_xlnm.Print_Area" localSheetId="0">'F-E-GET-07'!$A$1:$O$135</definedName>
    <definedName name="Lista">Hoja2!$C$5:$C$10</definedName>
    <definedName name="Lista2">Hoja2!$G$7:$G$10</definedName>
    <definedName name="Lista3">Hoja2!$F$7:$F$10</definedName>
    <definedName name="Listado">Hoja2!$C$5:$C$10</definedName>
    <definedName name="Otro">Hoja2!$C$5:$C$10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35" i="1" l="1"/>
  <c r="O134" i="1"/>
  <c r="O133" i="1"/>
  <c r="O132" i="1"/>
  <c r="O131" i="1"/>
  <c r="O130" i="1"/>
  <c r="O129" i="1"/>
  <c r="O128" i="1"/>
  <c r="O126" i="1"/>
  <c r="O125" i="1"/>
  <c r="O124" i="1"/>
  <c r="O123" i="1"/>
  <c r="O121" i="1"/>
  <c r="O120" i="1"/>
  <c r="O119" i="1"/>
  <c r="O118" i="1"/>
  <c r="O117" i="1"/>
  <c r="O116" i="1"/>
  <c r="O115" i="1"/>
  <c r="O113" i="1"/>
  <c r="O112" i="1"/>
  <c r="O111" i="1"/>
  <c r="O110" i="1"/>
  <c r="O109" i="1"/>
  <c r="O107" i="1"/>
  <c r="O106" i="1"/>
  <c r="O105" i="1"/>
  <c r="O104" i="1"/>
  <c r="O103" i="1"/>
  <c r="O102" i="1"/>
  <c r="O101" i="1"/>
  <c r="O100" i="1"/>
  <c r="O99" i="1"/>
  <c r="O98" i="1"/>
  <c r="O97" i="1"/>
  <c r="O96" i="1"/>
  <c r="O95" i="1"/>
  <c r="O93" i="1"/>
  <c r="O92" i="1"/>
  <c r="O91" i="1"/>
  <c r="O90" i="1"/>
  <c r="O89" i="1"/>
  <c r="O88" i="1"/>
  <c r="O87" i="1"/>
  <c r="O85" i="1"/>
  <c r="O84" i="1"/>
  <c r="O83" i="1"/>
  <c r="O82" i="1"/>
  <c r="O81" i="1"/>
  <c r="O80" i="1"/>
  <c r="O79" i="1"/>
  <c r="O78" i="1"/>
  <c r="O77" i="1"/>
  <c r="O76" i="1"/>
  <c r="O75" i="1"/>
  <c r="O74" i="1"/>
  <c r="O73" i="1"/>
  <c r="O72" i="1"/>
  <c r="O70" i="1"/>
  <c r="O69" i="1"/>
  <c r="O68" i="1"/>
  <c r="O67" i="1"/>
  <c r="O66" i="1"/>
  <c r="O65" i="1"/>
  <c r="O64" i="1"/>
  <c r="O63" i="1"/>
  <c r="O62" i="1"/>
  <c r="O61" i="1"/>
  <c r="O60" i="1"/>
  <c r="O59" i="1"/>
  <c r="O58" i="1"/>
  <c r="O57" i="1"/>
  <c r="O56" i="1"/>
  <c r="O54" i="1"/>
  <c r="O53" i="1"/>
  <c r="O51" i="1"/>
  <c r="O50" i="1"/>
  <c r="O49" i="1"/>
  <c r="O48" i="1"/>
  <c r="O47" i="1"/>
  <c r="O46" i="1"/>
  <c r="O45" i="1"/>
  <c r="O44" i="1"/>
  <c r="O43" i="1"/>
  <c r="O42" i="1"/>
  <c r="O41" i="1"/>
  <c r="O40" i="1"/>
  <c r="O39" i="1"/>
  <c r="O38" i="1"/>
  <c r="O36" i="1"/>
  <c r="O35" i="1"/>
  <c r="O34" i="1"/>
  <c r="O33" i="1"/>
  <c r="O32" i="1"/>
  <c r="O31" i="1"/>
  <c r="O30" i="1"/>
  <c r="O29" i="1"/>
  <c r="O28" i="1"/>
  <c r="O27" i="1"/>
  <c r="O25" i="1"/>
  <c r="O24" i="1"/>
  <c r="O23" i="1"/>
  <c r="O22" i="1"/>
  <c r="O21" i="1"/>
  <c r="O20" i="1"/>
  <c r="O18" i="1"/>
  <c r="O17" i="1"/>
  <c r="O16" i="1"/>
  <c r="O15" i="1"/>
  <c r="O14" i="1"/>
  <c r="O13" i="1"/>
  <c r="O12" i="1"/>
  <c r="O10" i="1"/>
  <c r="O9" i="1"/>
  <c r="C16" i="3" l="1"/>
  <c r="C15" i="3"/>
  <c r="C14" i="3"/>
  <c r="C13" i="3"/>
  <c r="C12" i="3"/>
  <c r="C11" i="3"/>
  <c r="C10" i="3"/>
  <c r="C9" i="3"/>
  <c r="C8" i="3"/>
  <c r="C7" i="3"/>
  <c r="C6" i="3"/>
  <c r="C5" i="3"/>
  <c r="C4" i="3"/>
  <c r="C3" i="3"/>
  <c r="G135" i="1"/>
  <c r="G134" i="1"/>
  <c r="G133" i="1"/>
  <c r="G132" i="1"/>
  <c r="G131" i="1"/>
  <c r="G130" i="1"/>
  <c r="G129" i="1"/>
  <c r="G128" i="1"/>
  <c r="G126" i="1"/>
  <c r="G125" i="1"/>
  <c r="G124" i="1"/>
  <c r="G123" i="1"/>
  <c r="G121" i="1"/>
  <c r="G120" i="1"/>
  <c r="G119" i="1"/>
  <c r="G118" i="1"/>
  <c r="G117" i="1"/>
  <c r="G116" i="1"/>
  <c r="G115" i="1"/>
  <c r="G113" i="1"/>
  <c r="G112" i="1"/>
  <c r="G111" i="1"/>
  <c r="G110" i="1"/>
  <c r="G109" i="1"/>
  <c r="G107" i="1"/>
  <c r="G106" i="1"/>
  <c r="G105" i="1"/>
  <c r="G104" i="1"/>
  <c r="G103" i="1"/>
  <c r="G102" i="1"/>
  <c r="G101" i="1"/>
  <c r="G100" i="1"/>
  <c r="G99" i="1"/>
  <c r="G98" i="1"/>
  <c r="G97" i="1"/>
  <c r="G96" i="1"/>
  <c r="G95" i="1"/>
  <c r="G93" i="1"/>
  <c r="G92" i="1"/>
  <c r="G91" i="1"/>
  <c r="G90" i="1"/>
  <c r="G89" i="1"/>
  <c r="G88" i="1"/>
  <c r="G87" i="1"/>
  <c r="G85" i="1"/>
  <c r="G84" i="1"/>
  <c r="G83" i="1"/>
  <c r="G82" i="1"/>
  <c r="G81" i="1"/>
  <c r="G80" i="1"/>
  <c r="G79" i="1"/>
  <c r="G78" i="1"/>
  <c r="G77" i="1"/>
  <c r="G76" i="1"/>
  <c r="G75" i="1"/>
  <c r="G74" i="1"/>
  <c r="G73" i="1"/>
  <c r="G72" i="1"/>
  <c r="G70" i="1"/>
  <c r="G69" i="1"/>
  <c r="G68" i="1"/>
  <c r="G67" i="1"/>
  <c r="G66" i="1"/>
  <c r="G65" i="1"/>
  <c r="G64" i="1"/>
  <c r="G63" i="1"/>
  <c r="G62" i="1"/>
  <c r="G61" i="1"/>
  <c r="G60" i="1"/>
  <c r="G59" i="1"/>
  <c r="G58" i="1"/>
  <c r="G57" i="1"/>
  <c r="G56" i="1"/>
  <c r="G54" i="1"/>
  <c r="G53" i="1"/>
  <c r="G51" i="1"/>
  <c r="G50" i="1"/>
  <c r="G49" i="1"/>
  <c r="G48" i="1"/>
  <c r="G47" i="1"/>
  <c r="G46" i="1"/>
  <c r="G45" i="1"/>
  <c r="G44" i="1"/>
  <c r="G43" i="1"/>
  <c r="G42" i="1"/>
  <c r="G41" i="1"/>
  <c r="G40" i="1"/>
  <c r="G39" i="1"/>
  <c r="G38" i="1"/>
  <c r="G36" i="1"/>
  <c r="G35" i="1"/>
  <c r="G34" i="1"/>
  <c r="G33" i="1"/>
  <c r="G32" i="1"/>
  <c r="G31" i="1"/>
  <c r="G30" i="1"/>
  <c r="G29" i="1"/>
  <c r="G28" i="1"/>
  <c r="G27" i="1"/>
  <c r="G25" i="1"/>
  <c r="G24" i="1"/>
  <c r="G23" i="1"/>
  <c r="G22" i="1"/>
  <c r="G21" i="1"/>
  <c r="G20" i="1"/>
  <c r="G18" i="1"/>
  <c r="G17" i="1"/>
  <c r="G16" i="1"/>
  <c r="G15" i="1"/>
  <c r="G14" i="1"/>
  <c r="G13" i="1"/>
  <c r="G12" i="1"/>
  <c r="G10" i="1"/>
  <c r="G9" i="1"/>
  <c r="D3" i="3" s="1"/>
  <c r="D7" i="3" l="1"/>
  <c r="D6" i="3"/>
  <c r="D4" i="3"/>
  <c r="D5" i="3"/>
  <c r="D8" i="3"/>
  <c r="D16" i="3"/>
  <c r="D15" i="3"/>
  <c r="D14" i="3"/>
  <c r="D13" i="3"/>
  <c r="D12" i="3"/>
  <c r="D11" i="3"/>
  <c r="D10" i="3"/>
  <c r="D9" i="3"/>
  <c r="D17" i="3" l="1"/>
</calcChain>
</file>

<file path=xl/sharedStrings.xml><?xml version="1.0" encoding="utf-8"?>
<sst xmlns="http://schemas.openxmlformats.org/spreadsheetml/2006/main" count="976" uniqueCount="488">
  <si>
    <t>Dominio</t>
  </si>
  <si>
    <t>Objetivo de control</t>
  </si>
  <si>
    <t>Control</t>
  </si>
  <si>
    <t>1) A.5 Políticas de seguridad de la información</t>
  </si>
  <si>
    <t>2) A.6 Organización de las seguridad de la información</t>
  </si>
  <si>
    <t>3) A.7 Seguridad de los recursos humanos</t>
  </si>
  <si>
    <t>4) A.8 Gestión de activos</t>
  </si>
  <si>
    <t>5) A.9 Control de acceso</t>
  </si>
  <si>
    <t>6) A.10 Criptografía</t>
  </si>
  <si>
    <t>8) A.12. Seguridad de las operaciones</t>
  </si>
  <si>
    <t>9) A.13 Seguridad de las comunicaciones</t>
  </si>
  <si>
    <t>10) A.14 Adquisición, desarrollo y mantenimiento de sistemas</t>
  </si>
  <si>
    <t>11) A.15 Relaciones con los proveedores</t>
  </si>
  <si>
    <t>12) A.16 Gestión de incidentes de seguridad de la información</t>
  </si>
  <si>
    <t>13) A.17 Aspectos de seguridad de la información de la gestión de continuidad de negocio</t>
  </si>
  <si>
    <t>14) A.18 Cumplimiento</t>
  </si>
  <si>
    <t>Estado actual (brecha)</t>
  </si>
  <si>
    <t>A.6.1 Organización Interna</t>
  </si>
  <si>
    <t>A.6.2 Partes externas</t>
  </si>
  <si>
    <t>A.5.1 Orientación de la dirección para la gestión de la seguridad de la información</t>
  </si>
  <si>
    <t>Descripción</t>
  </si>
  <si>
    <t>Nombre</t>
  </si>
  <si>
    <t>Se debe definir un conjunto de políticas para la seguridad de la información, aprobada por la dirección, publicada y comunicada a los empleados y a las partes externas pertinentes.</t>
  </si>
  <si>
    <t xml:space="preserve"> </t>
  </si>
  <si>
    <t>A.5.1.1  Políticas para la seguridad de la información.</t>
  </si>
  <si>
    <t xml:space="preserve">A.5.1.2 Revisión de las políticas para la seguridad de la información.
</t>
  </si>
  <si>
    <t>A.6.1.1 Roles y responsabilidades para la seguridad de la información.</t>
  </si>
  <si>
    <t>A.6.1.2 Separación de deberes.</t>
  </si>
  <si>
    <t>A.6.1.3 Contacto con las autoridades.</t>
  </si>
  <si>
    <t>A.6.1.4 Contacto con grupos de interés especial.</t>
  </si>
  <si>
    <t>A.6.1.5 Seguridad de la información en la gestión de proyectos.</t>
  </si>
  <si>
    <t>Se deben definir y asignar todas las responsabilidades de la seguridad de la información.</t>
  </si>
  <si>
    <t xml:space="preserve"> Se deben tener contactos apropiados con las autoridades pertinentes.</t>
  </si>
  <si>
    <t>Se deben tener contactos apropiados con grupos de interés especial u otros foros y asociaciones profesionales especializadas en seguridad.</t>
  </si>
  <si>
    <t xml:space="preserve"> La seguridad de la información se debe tratar en la gestión de proyectos independientemente del tipo de proyecto.</t>
  </si>
  <si>
    <t>A.6.2.1 Política para dispositivos móviles</t>
  </si>
  <si>
    <t xml:space="preserve">A.6.2.2 Teletrabajo </t>
  </si>
  <si>
    <t>Se deben implementar una política y unas medidas de seguridad de soporte, para proteger la información a la que se tiene acceso, que es procesada o almacenada en los lugares donde se realiza el teletrabajo.</t>
  </si>
  <si>
    <t>Se deben adoptar una política y unas medidas de seguridad de soporte, para gestionar los riesgos introducidos por el uso de los dispositivos móviles.</t>
  </si>
  <si>
    <t>A.7.1 Antes de asumir el empleo</t>
  </si>
  <si>
    <t xml:space="preserve">A.7.1.1 Selección </t>
  </si>
  <si>
    <t>A.7.1.2 Términos y condiciones del empleo</t>
  </si>
  <si>
    <t>Las verificaciones de los antecedentes de todos los candidatos a un empleo se deben llevar a cabo de acuerdo con las leyes, reglamentaciones y ética pertinentes, y deben ser proporcionales a los requisitos del negocio, a la clasificación de la información a que se va a tener acceso, y a los riesgos percibidos.</t>
  </si>
  <si>
    <t>Los acuerdos contractuales con empleados y contratistas deben establecer sus responsabilidades y las de la organización en cuanto a la seguridad de la información.</t>
  </si>
  <si>
    <t>A.7.2 Durante la ejecución del empleo</t>
  </si>
  <si>
    <t>A.7.2.2 Toma de conciencia, educación y formación en la seguridad de la información</t>
  </si>
  <si>
    <t>A.7.2.1 Responsabilidades de la dirección</t>
  </si>
  <si>
    <t>La dirección debe exigir a todos los empleados y contratistas la aplicación de la seguridad de la información de acuerdo con las políticas y procedimientos establecidos por la organización.</t>
  </si>
  <si>
    <t>Todos los empleados de la organización, y en donde sea pertinente, los contratistas, deben recibir la educación y la formación en toma de conciencia apropiada, y actualizaciones regulares sobre las políticas y procedimientos de la organización pertinentes para su cargo.</t>
  </si>
  <si>
    <t>Se debe contar con un proceso formal, el cual debe ser comunicado, para emprender acciones contra empleados que hayan cometido una violación a la seguridad de la información.</t>
  </si>
  <si>
    <t>A.7.3 Terminación y cambio de empleo</t>
  </si>
  <si>
    <t>Las responsabilidades y los deberes de seguridad de la información que permanecen válidos después de la terminación o cambio de empleo se deben definir, comunicar al empleado o contratista y se deben hacer cumplir.</t>
  </si>
  <si>
    <t>A.7.3.1 Terminación o cambio de responsabilidades de empleo</t>
  </si>
  <si>
    <t>A.7.2.3 Proceso disciplinario</t>
  </si>
  <si>
    <t>A.8.1 Responsabilidad por los activos</t>
  </si>
  <si>
    <t>A.8.2 Clasificación de la información</t>
  </si>
  <si>
    <t>A.8.3 Manejo de medios</t>
  </si>
  <si>
    <t>A.9.1 Requisitos del negocio para controlar el acceso</t>
  </si>
  <si>
    <t>A.9.2 Gestión de acceso de usuarios</t>
  </si>
  <si>
    <t>A.9.3 Responsabilidades de los usuarios</t>
  </si>
  <si>
    <t>A.9.4 Control de acceso a sistemas y aplicaciones</t>
  </si>
  <si>
    <t>A.10.1 Controles criptográficos</t>
  </si>
  <si>
    <t>A.11.1 Áreas seguras</t>
  </si>
  <si>
    <t>A.11.2 Equipos</t>
  </si>
  <si>
    <t>A.12.1 Procedimientos operacionales y responsabilidades</t>
  </si>
  <si>
    <t>A.12.2 Protección contra códigos maliciosos</t>
  </si>
  <si>
    <t>A.12.3 Copias de respaldo</t>
  </si>
  <si>
    <t>A.12.4 Registro y seguimiento</t>
  </si>
  <si>
    <t>A.12.5 Control de software operacional</t>
  </si>
  <si>
    <t>A.12.6 Gestión de la vulnerabilidad técnica</t>
  </si>
  <si>
    <t>A.12.7 Consideraciones sobre auditorias de sistemas de información</t>
  </si>
  <si>
    <t>A.13.1 Gestión de la seguridad de las redes</t>
  </si>
  <si>
    <t>A.13.2 Transferencia de información</t>
  </si>
  <si>
    <t>A.14.1 Requisitos de seguridad de los sistemas de información</t>
  </si>
  <si>
    <t>A.14.2 Seguridad en los procesos de desarrollo y de soporte</t>
  </si>
  <si>
    <t>A.14.3 Datos de prueba</t>
  </si>
  <si>
    <t>A.15.1 Seguridad de la informaciones las relaciones con los proveedores</t>
  </si>
  <si>
    <t>A.15.2 Gestión de la prestación de servicios de proveedores</t>
  </si>
  <si>
    <t>A.16.1 Gestión de incidentes y mejoras en la seguridad de la información</t>
  </si>
  <si>
    <t>A.17.1 Continuidad de seguridad de la información</t>
  </si>
  <si>
    <t>A.17.2 Redundancias</t>
  </si>
  <si>
    <t>A.18.1 Cumplimiento de requisitos legales y contractuales</t>
  </si>
  <si>
    <t>A.18.2 Revisiones de seguridad de la información</t>
  </si>
  <si>
    <t>Establecido</t>
  </si>
  <si>
    <t>Se consulta hoy con el equipo de soporte técnico</t>
  </si>
  <si>
    <t>Hasta el momento no se evidencia que se haga de manera formal</t>
  </si>
  <si>
    <t>Considero que no aplica dado que apenas están iniciando la implementación del SGSI.</t>
  </si>
  <si>
    <t>Se consulta hoy con el equipo de soporte técnico y en la entrevista con el equipo de gestión humana. En la primera sesión se evidencia la necesidad de evaluar el tema de la tercerización del Call center.</t>
  </si>
  <si>
    <t>Evaluar con el equipo de gestión humana.</t>
  </si>
  <si>
    <t>Evaluar con el equipo de gestión humana.  (ver los contenidos de los contratos y labores de interventoría y seguimiento a empleados y contratistas)</t>
  </si>
  <si>
    <t>A.8.1.1 Inventario de activos</t>
  </si>
  <si>
    <t>Se deben identificar los activos asociados con la información e instalaciones de procesamiento de información, y se debe elaborar y mantener un inventario de estos activos.</t>
  </si>
  <si>
    <t>A.8.1.2 Propiedad de los activos</t>
  </si>
  <si>
    <t>Los activos mantenidos en el inventario deben tener un propietario</t>
  </si>
  <si>
    <t>A.8.1.3 Uso aceptable de los activos</t>
  </si>
  <si>
    <t>Se deben identificar, documentar e implementar reglas para el uso aceptable de la información y de activos asociados con información e instalaciones de procesamiento de información.</t>
  </si>
  <si>
    <t>A.8.1.4 Devolución de activos</t>
  </si>
  <si>
    <t>Todos los empleados y usuarios de partes externas deben devolver todos los activos de la organización que se encuentran a su cargo, al terminar su empleo, contrato o acuerdo.</t>
  </si>
  <si>
    <t>Pedir inventario de activos</t>
  </si>
  <si>
    <t>Verificar en el inventario</t>
  </si>
  <si>
    <t>Pedir evidencia documentada de las reglas y su implementación.</t>
  </si>
  <si>
    <t>A.8.2.1 Clasificación de la información</t>
  </si>
  <si>
    <t>La información se debe clasificar en función de los requisitos legales, valor, criticidad y susceptibilidad a divulgación o a modificación no autorizada.</t>
  </si>
  <si>
    <t>A.8.2.2 Etiquetado de la información</t>
  </si>
  <si>
    <t>Se debe desarrollar e implementar un conjunto adecuado de procedimientos para el etiquetado de la información, de acuerdo con el esquema de clasificación de la información adoptado por la organización.</t>
  </si>
  <si>
    <t>A.8.2.3 Manejo de activos</t>
  </si>
  <si>
    <t>Se deben desarrollar e implementar procedimientos para el manejo de activos, de acuerdo con el esquema de clasificación de información adoptada por la organización.</t>
  </si>
  <si>
    <t>A.8.3.1 Gestión de medios removibles</t>
  </si>
  <si>
    <t>Se deben implementar procedimientos para la gestión de medios removibles, de acuerdo con el esquema de clasificación adoptado por la organización.</t>
  </si>
  <si>
    <t>A.8.3.2 Disposición de los medios</t>
  </si>
  <si>
    <t>Se debe disponer en forma segura de los medios cuando ya no se requieran, utilizando procedimientos formales.</t>
  </si>
  <si>
    <t>A.8.3.3 Transferencia de medios físicos</t>
  </si>
  <si>
    <t>Los medios que contienen información se deben proteger contra acceso no autorizado, uso indebido o corrupción durante el transporte.</t>
  </si>
  <si>
    <t>A.9.1.1 Política de control de acceso</t>
  </si>
  <si>
    <t>A.9.1.2 Acceso a redes y a servicios en red</t>
  </si>
  <si>
    <t>Solo se debe permitir acceso de los usuarios a la red y a los servicios de la red para los que hayan sido autorizados específicamente.</t>
  </si>
  <si>
    <t>A.9.2.1 Registro y cancelación del registro de usuarios</t>
  </si>
  <si>
    <t>Se debe implementar un proceso formal de registro y de cancelación de registro de usuarios, para posibilitar la asignación de los derechos de acceso.</t>
  </si>
  <si>
    <t>A.9.2.2 Suministro de acceso de usuarios</t>
  </si>
  <si>
    <t>Se debe implementar un proceso de suministro de acceso formal de usuarios para asignar o revocar los derechos de acceso para todo tipo de usuarios para todos los sistemas y servicios.</t>
  </si>
  <si>
    <t>A.9.2.3 Gestión de derecho de acceso privilegiado</t>
  </si>
  <si>
    <t>Se debe restringir y controlar la asignación y uso de derechos de acceso privilegiado.</t>
  </si>
  <si>
    <t>La asignación de información de autenticación secreta se debe controlar por medio de un proceso de gestión formal.</t>
  </si>
  <si>
    <t>Los propietarios de los activos deben revisar los derechos de acceso de los usuarios, a intervalos regulares.</t>
  </si>
  <si>
    <t>A.9.2.5 Revisión de los derechos de acceso de los usuarios</t>
  </si>
  <si>
    <t>A.9.2.4 Gestión de información de autenticación secreta de usuarios</t>
  </si>
  <si>
    <t>A.9.2.6 Retiro o ajuste de los derechos de acceso</t>
  </si>
  <si>
    <t>Los derechos de acceso de todos los empleados y de usuarios externos a la información y a las instalaciones de procesamiento de información se deben retirar al terminar su empleo, contrato o acuerdo, o se deben ajustar cuando se hagan cambios.</t>
  </si>
  <si>
    <t>A.9.3.1 Uso de información de autenticación secreta</t>
  </si>
  <si>
    <t>Se debe exigir a los usuarios que cumplan las prácticas de la organización para el uso de información de autenticación secreta.</t>
  </si>
  <si>
    <t>-</t>
  </si>
  <si>
    <t>Dominios</t>
  </si>
  <si>
    <t>Incompleto</t>
  </si>
  <si>
    <t>Realizado</t>
  </si>
  <si>
    <t>Gestionado</t>
  </si>
  <si>
    <t>Nivel 0</t>
  </si>
  <si>
    <t>Nivel 1</t>
  </si>
  <si>
    <t>Nivel 2</t>
  </si>
  <si>
    <t>Nivel 3</t>
  </si>
  <si>
    <t>Nivel 4</t>
  </si>
  <si>
    <t>Nivel 5</t>
  </si>
  <si>
    <t>%</t>
  </si>
  <si>
    <t>Nivel</t>
  </si>
  <si>
    <t>Optimizado</t>
  </si>
  <si>
    <t>Predecible</t>
  </si>
  <si>
    <t>Procentaje de Cumplimiento</t>
  </si>
  <si>
    <t>(%)</t>
  </si>
  <si>
    <t>Madurez</t>
  </si>
  <si>
    <t>A.10.1.1 Política sobre el uso de controles criptográficos</t>
  </si>
  <si>
    <t>A.10.1.2 Gestión de llaves</t>
  </si>
  <si>
    <t>A.9.4.1 Restricciones de acceso a la información</t>
  </si>
  <si>
    <t>El acceso a la información y a las funciones de los sistemas de las aplicaciones se debe restringir de acuerdo con la política de control de acceso.</t>
  </si>
  <si>
    <t>A.9.4.2  Procedimiento de ingreso seguro</t>
  </si>
  <si>
    <t>Cuando lo requiere la política de control de acceso, el acceso a sistemas y aplicaciones se debe controlar mediante un proceso de ingreso seguro.</t>
  </si>
  <si>
    <t>Los sistemas de gestión de contraseñas deben ser interactivos y deben asegurar la calidad de las contraseñas.</t>
  </si>
  <si>
    <t>A.9.4.3 Sistema de gestión de contraseñas privilegiados</t>
  </si>
  <si>
    <t>A.9.4.5 Control de acceso a códigos fuentes de programas</t>
  </si>
  <si>
    <t>A.9.4.4 Uso de programas utilitarios privilegiados</t>
  </si>
  <si>
    <t>Se debe restringir el acceso a los códigos fuente de los programas.</t>
  </si>
  <si>
    <t>A.11.1.1 Perímetro de seguridad física</t>
  </si>
  <si>
    <t>A.11.1.2 Controles de acceso físico</t>
  </si>
  <si>
    <t>Se debe definir y usar perímetros de seguridad, y usarlos para proteger áreas que contengan información confidencial o crítica, e instalaciones de manejo de información.</t>
  </si>
  <si>
    <t>Las áreas seguras se deben proteger mediante controles de acceso apropiados para asegurar que solo se permite el acceso a personal autorizado.</t>
  </si>
  <si>
    <t>A.11.1.3 Seguridad de oficinas, recintos e instalaciones</t>
  </si>
  <si>
    <t xml:space="preserve"> Se debe diseñar y aplicar seguridad física a oficinas, recintos e instalaciones.</t>
  </si>
  <si>
    <t>A.11.1.4 Protección contra amenazas externas y ambientales</t>
  </si>
  <si>
    <t>Se debe diseñar y aplicar protección física contra desastres naturales, ataques maliciosos o accidentes.</t>
  </si>
  <si>
    <t>A.11.1.5 Trabajo en áreas seguras</t>
  </si>
  <si>
    <t>Se deben diseñar y aplicar procedimientos para trabajo en áreas seguras.</t>
  </si>
  <si>
    <t>A.11.1.6 Áreas de despacho y carga</t>
  </si>
  <si>
    <t>Se debe controlar los puntos de acceso tales como áreas de despacho y de carga y otros puntos en donde pueden entrar personas no autorizadas, y si es posible, aislarlos de las instalaciones de procesamiento de información para evitar el acceso no autorizado.</t>
  </si>
  <si>
    <t>A.11.2.1 Ubicación y protección de los equipos</t>
  </si>
  <si>
    <t>Los equipos deben estar ubicados y protegidos para reducir los riesgos de amenazas y peligros del entorno, y las posibilidades de acceso no autorizado.</t>
  </si>
  <si>
    <t>A.11.2.2 Servicios de suministro</t>
  </si>
  <si>
    <t>Los equipos se deben proteger contra fallas de energía y otras interrupciones causadas por fallas en los servicios de suministro.</t>
  </si>
  <si>
    <t>A.11.2.3 Seguridad del cableado</t>
  </si>
  <si>
    <t>El cableado de energía eléctrica y de telecomunicaciones que porta datos o brinda soporte a los servicios de información se debe proteger contra interceptación, interferencia o daño.</t>
  </si>
  <si>
    <t>A.11.2.4 Mantenimiento de equipos</t>
  </si>
  <si>
    <t>A.11.2.5 Retiro de activos</t>
  </si>
  <si>
    <t xml:space="preserve"> Los equipos, información o software no se deben retirar de su sitio sin actualización previa.</t>
  </si>
  <si>
    <t>A.11.2.6 Seguridad de equipos y activos fuera de las instalaciones</t>
  </si>
  <si>
    <t>Se deben aplicar medidas de seguridad a los activos que se encuentran fuera de las instalaciones de la organización, teniendo en cuenta los diferentes riesgos de trabajar fuera de dichas instalaciones.</t>
  </si>
  <si>
    <t>Se deben verificar todos los elementos de equipos que contengan medios de almacenamiento para asegurar que cualquier dato confidencial o software licenciado haya sido retirado o sobrescrito en forma segura antes de su disposición de reuso.</t>
  </si>
  <si>
    <t>A.11.2.7 Disposición segura o reutilización de equipos</t>
  </si>
  <si>
    <t>A.11.2.8 Equipos de usuario desatendido</t>
  </si>
  <si>
    <t>Los usuarios deben asegurarse de que los equipos desatendidos se les dan protección apropiada.</t>
  </si>
  <si>
    <t>Se debe adoptar una política de escritorio limpio para los papeles y medios de almacenamiento removibles, y una política de pantalla limpia en las instalaciones de procesamiento de información.</t>
  </si>
  <si>
    <t>A.11.2.9 Políticas de escritorio limpio y pantalla limpia</t>
  </si>
  <si>
    <t>7) A.11 Seguridad física y del entorno</t>
  </si>
  <si>
    <t>NA</t>
  </si>
  <si>
    <t>No evidenciado</t>
  </si>
  <si>
    <t>Implementado</t>
  </si>
  <si>
    <t>Estandarizado</t>
  </si>
  <si>
    <t>Se debe desarrollar e implementar una política sobre el uso de controles criptográficos para la protección de la información</t>
  </si>
  <si>
    <t>Se debe desarrollar e implementar una política sobre el uso, protección y tiempo de vida de las llaves criptográficas, durante todo su ciclo de vida.</t>
  </si>
  <si>
    <t>Los procedimientos de operación se deben documentar y poner a disposición de todos los usuarios que se necesitan.</t>
  </si>
  <si>
    <t>A.12.1.1 Procedimientos de operación documentados</t>
  </si>
  <si>
    <t>A.12.1.2 Gestión de cambios</t>
  </si>
  <si>
    <t>Se deben controlar los cambios en la organización, en los procesos de negocio, en las instalaciones y en los sistemas de procesamiento de información que afectan la seguridad de la información.</t>
  </si>
  <si>
    <t>A.12.1.3 Gestión de capacidad</t>
  </si>
  <si>
    <t>Se debe hacer seguimiento al uso de recursos, hacer los ajustes, y hacer proyecciones de los requisitos de capacidad futura, para asegurar el desempeño requerido del sistema</t>
  </si>
  <si>
    <t>A.12.1.4 Separación de los ambientes de desarrollo, pruebas, y operación</t>
  </si>
  <si>
    <t>Se debe separar los ambientes de desarrollo, prueba y operación, para reducir los riesgos de acceso o cambios no autorizados al ambiente de operación</t>
  </si>
  <si>
    <t>A.12.2.1 Controles contra códigos maliciosos</t>
  </si>
  <si>
    <t>Se deben implementar controles de detección, de prevención y de recuperación, combinados con la toma de conciencia apropiada de los usuarios, para proteger contra códigos maliciosos</t>
  </si>
  <si>
    <t>A.12.3.1 Respaldo de la información</t>
  </si>
  <si>
    <t>Se deben hacer copias de respaldo de la información , software e imágenes de los sistemas, y ponerlas a prueba regularmente de acuerdo con una política de copias de respaldo acordadas</t>
  </si>
  <si>
    <t>A.12.4.1 Registro de eventos</t>
  </si>
  <si>
    <t>A.12.4.2 Protección de la información de registro</t>
  </si>
  <si>
    <t>A.12.4.3 Registros del administrador y del operador</t>
  </si>
  <si>
    <t>A.12.4.4 Sincronización de relojes</t>
  </si>
  <si>
    <t>Se deben elaborar, conservar y revisar regularmente los registros acerca de actividades del usuario, excepciones, fallas y eventos de seguridad de la información</t>
  </si>
  <si>
    <t>Las instalaciones y la información de registro se deben proteger contra alteración y acceso no autorizado</t>
  </si>
  <si>
    <t>Las actividad del administrador y del operador del sistema se deben registrar, y los registros se deben proteger y revisar con regularidad</t>
  </si>
  <si>
    <t>Los relojes de todos los sistemas de procesamiento de información pertinentes dentro de una organización o ámbito de seguridad se deben sincronizar con una única fuente de referencia de tiempo</t>
  </si>
  <si>
    <t>A.12.5.1 Instalación de software en sistemas operativos</t>
  </si>
  <si>
    <t>Se deben implementar procedimientos para controlar la instalación de software en sistemas operativos</t>
  </si>
  <si>
    <t>A.12.6.1 Gestión de las vulnerabilidades técnicas</t>
  </si>
  <si>
    <t>Se deben obtener oportunamente información acerca de las vulnerabilidades técnicas de los sistemas de información que se usen; evaluar la exposición de la organización a estas vulnerabilidades, y tomar las medidas apropiadas para tratar el riesgo asociado</t>
  </si>
  <si>
    <t>A.12.6.2 Restricciones sobre la instalación de software</t>
  </si>
  <si>
    <t>Se debe establecer e implementar las reglas para la instalación de software por parte de los usuarios</t>
  </si>
  <si>
    <t>A.12.7.1 Controles de auditorías de sistemas de información</t>
  </si>
  <si>
    <t>Los requisitos y actividades de auditoría que involucran la verificación de los sistemas operativos se deben planificar y acordar cuidadosamente para minimizar las interrupciones en los procesos del negocio</t>
  </si>
  <si>
    <t>A.13.1.1 Controles de redes</t>
  </si>
  <si>
    <t>Las redes se deben gestionar y controlar para proteger la información en sistemas y aplicaciones</t>
  </si>
  <si>
    <t>A.13.1.2 Seguridad de los servicios de red</t>
  </si>
  <si>
    <t>Los grupos de servicios de información, usuarios y sistemas de información se deben separar en las redes, ya sea que los servicios se presten internamente o se contraten externamente</t>
  </si>
  <si>
    <t>A.13.1.3 Separación en las redes</t>
  </si>
  <si>
    <t>Los grupos de servicios de información, usuarios y sistemas de información se deben separar en las redes</t>
  </si>
  <si>
    <t>A.13.2.1 Políticas y procedimientos de transferencia de información</t>
  </si>
  <si>
    <t>Se debe contar con políticas, procedimientos y controles de transferencia formales para proteger la transferencia de información mediante el uso de todo tipo de instalaciones de comunicaciones</t>
  </si>
  <si>
    <t>A.13.2.2 Acuerdos sobre transferencia de información</t>
  </si>
  <si>
    <t>Los acuerdos deben tratar la transferencia segura de información del negocio entre la organización y las partes externas</t>
  </si>
  <si>
    <t>A.13.2.3 Mensajería electrónica</t>
  </si>
  <si>
    <t>Se debe proteger adecuadamente la información incluida en la mensajería electrónica</t>
  </si>
  <si>
    <t>A.13.2.4 Acuerdos de confidencialidad o de no divulgación</t>
  </si>
  <si>
    <t>Se deben identificar, revisar regularmente y documentar los requisitos para los acuerdos de confidencialidad o no divulgación que reflejen las necesidades de la organización para la protección de la información</t>
  </si>
  <si>
    <t>A.14.1.1 Análisis y especificación de requisitos de seguridad de la información con seguridad de la información se deben incluir en los requisitos para nuevos sistemas de información o para mejoras a los sistemas de información existentes</t>
  </si>
  <si>
    <t>Los requisitos relacionados con seguridad de la información se deben incluir en los requisitos para nuevos sistemas de información o para mejoras a los sistemas de información existentes</t>
  </si>
  <si>
    <t>A.14.1.2 Seguridad de las aplicaciones en redes públicas</t>
  </si>
  <si>
    <t>La información involucrada en los servicios de las aplicaciones que pasan sobre redes públicas se debe proteger de actividades fraudulentas, disputas contractuales y divulgación y modificación no autorizadas</t>
  </si>
  <si>
    <t>A.14.1.3 Protección de transacciones de los servicios de las aplicaciones</t>
  </si>
  <si>
    <t>La información involucrada en las transacciones de los servicios de las aplicaciones se debe proteger para evitar la transmisión incompleta, el enrutamiento errado, la alteración no autorizada de mensajes, la divulgación no autorizada, y la duplicación o reproducción de mensajes no autorizada</t>
  </si>
  <si>
    <t>A.14.2.1 Política de desarrollo seguro</t>
  </si>
  <si>
    <t>A.14.2.2 Procedimientos de control de cambios en sistemas</t>
  </si>
  <si>
    <t>A.14.2.3 Revisión técnica de las aplicaciones después de cambios en la plataforma de operación</t>
  </si>
  <si>
    <t>Se deben establecer y aplicar reglas para el desarrollo de software y de sistemas, a los desarrollos dentro de la organización</t>
  </si>
  <si>
    <t>Los cambios a los sistemas dentro del ciclo de vida de desarrollo se deben controlar mediante el uso de procedimientos formales de control de cambios</t>
  </si>
  <si>
    <t>Cuando se cambian las plataformas de operación, se deben revisar las aplicaciones críticas del negocio, y someter a prueba para asegurar que no haya impacto adverso en las operaciones o seguridad de la organización</t>
  </si>
  <si>
    <t>A.14.2.4 Restricciones en los cambios a los paquetes de software</t>
  </si>
  <si>
    <t>Se deben desalentar las modificaciones a los paquetes de software, los cuales se deben limitar a los cambios necesarios, y todos los cambios se deben controlar estrictamente</t>
  </si>
  <si>
    <t>A.14.2.5 Principios de construcción de los sistemas seguros</t>
  </si>
  <si>
    <t>Se deben establecer, documentar y mantener principios para la construcción de sistemas seguros, y aplicarlos a cualquier actividad de implementación de sistemas de información</t>
  </si>
  <si>
    <t>A.14.2.6 Ambiente de desarrollo seguro</t>
  </si>
  <si>
    <t>Las organizaciones deben establecer y proteger adecuadamente los ambientes de desarrollo seguros para las actividades de desarrollo e integración de sistemas que comprendan todo el ciclo de vida de desarrollo de sistemas</t>
  </si>
  <si>
    <t>A.14.2.7 Desarrollo contratado externamente</t>
  </si>
  <si>
    <t>La organización debe supervisar y hacer seguimiento de la actividad de desarrollo de sistemas contratados externamente</t>
  </si>
  <si>
    <t>A.14.2.8 Pruebas de seguridad de sistemas</t>
  </si>
  <si>
    <t>Durante el desarrollo se deben llevar a cabo pruebas de funcionalidad de la seguridad</t>
  </si>
  <si>
    <t>A.14.2.9 Prueba de aceptación de sistemas</t>
  </si>
  <si>
    <t>Para los sistemas de información nuevos, actualizaciones y nuevas versiones, se deben establecer programas de prueba para aceptación y criterios de aceptación relacionados</t>
  </si>
  <si>
    <t>A.14.3.1 Protección de datos de prueba</t>
  </si>
  <si>
    <t>Los datos de prueba se deben seleccionar, proteger y controlar cuidadosamente</t>
  </si>
  <si>
    <t>A.15.1.1 Política de seguridad de la información para las relaciones con proveedores</t>
  </si>
  <si>
    <t>Los requisitos de seguridad de la información para mitigar los riesgos asociados con el acceso de proveedores a los activos de la organización se deben acordar con estos y se deben documentar</t>
  </si>
  <si>
    <t>A.15.1.2 Tratamiento de la seguridad dentro de los acuerdos con proveedores</t>
  </si>
  <si>
    <t>A.15.1.3 Cadena de suministro de tecnología de información y comunicación</t>
  </si>
  <si>
    <t>Se deben establecer y acordar todos los requisitos de seguridad de la información pertinentes con cada proveedor que pueda tener acceso, procesar, almacenar, comunicar o suministrar componentes de infraestructura de TI para la información de la organización</t>
  </si>
  <si>
    <t>Los acuerdos con proveedores deben incluir requisitos para tratar los riesgos de seguridad de la información asociados con la cadena de suministro de productos y servicios de tecnología de información y comunicación</t>
  </si>
  <si>
    <t>A.15.2.1 Seguimiento y revisión de los servicios de los proveedores</t>
  </si>
  <si>
    <t>A.15.2.2 Gestión de cambios en los servicios de los proveedores</t>
  </si>
  <si>
    <t>Se deben gestionar los cambios en el suministro de servicios por parte de los proveedores, incluido el mantenimiento y la mejora de las políticas, procedimientos y controles de seguridad de la información, sistemas y procesos del negocio involucrados, y la reevaluación de los riesgos</t>
  </si>
  <si>
    <t>Las organizaciones deben hacer seguimiento, revisar y auditar con regularidad la prestación de servicios de los proveedores</t>
  </si>
  <si>
    <t>A.16.1.1 Responsabilidades y procedimientos</t>
  </si>
  <si>
    <t>A.16.1.2 Reporte de eventos de seguridad de la información</t>
  </si>
  <si>
    <t>A.16.1.3 Reporte de debilidades de seguridad de la información</t>
  </si>
  <si>
    <t>Se deben establecer las responsabilidades y procedimientos de gestión para asegurar una respuesta rápida, eficaz y ordenada a los incidentes de seguridad de la información</t>
  </si>
  <si>
    <t>Los eventos de seguridad de la información se deben informar a través de los canales de gestión apropiados, tan pronto como sea posible</t>
  </si>
  <si>
    <t>Se debe exigir a todos los empleados y contratistas que usan los servicios y sistemas de información de la organización, que observen y reporten cualquier debilidad de seguridad de la información observada o sospechada en los sistemas o servicios</t>
  </si>
  <si>
    <t>A.16.1.4 Evaluación de eventos de seguridad de la información y decisiones sobre ellos la información se deben evaluar y se debe decidir si se van a clasificar como incidentes de seguridad de la información</t>
  </si>
  <si>
    <t>Los eventos de seguridad de la información se deben evaluar y se debe decidir si se van a clasificar como incidentes de seguridad de la información</t>
  </si>
  <si>
    <t>A.16.1.5 Respuesta a incidentes de seguridad de la información</t>
  </si>
  <si>
    <t>Se debe dar respuesta a los incidentes de seguridad de la información de acuerdo con procedimientos documentados</t>
  </si>
  <si>
    <t>A.16.1.6 Aprendizaje obtenido de los incidentes de seguridad de la información</t>
  </si>
  <si>
    <t>El conocimiento adquirido al analizar y resolver incidentes de seguridad de la información se debe usar para reducir la posibilidad o el impacto del incidentes futuros</t>
  </si>
  <si>
    <t>A.16.1.7 Recolección de evidencia</t>
  </si>
  <si>
    <t xml:space="preserve"> La organización debe definir y aplicar procedimientos para la identificación, recolección, adquisición y preservación de información que pueda servir como evidencia</t>
  </si>
  <si>
    <t>A.17.1.1 Planificación de la continuidad de la seguridad de la información</t>
  </si>
  <si>
    <t>A.17.1.2 Implementación de la continuidad de la seguridad de la información</t>
  </si>
  <si>
    <t>La organización debe determinar sus requisitos para la seguridad de la información y la continuidad de la gestión de la seguridad de la información en situaciones adversas, por ejemplo, durante una crisis o desastre</t>
  </si>
  <si>
    <t>La organización debe establecer, documentar, implementar y mantener procesos, procedimientos y controles para asegurar el nivel de continuidad requerido para la seguridad de la información durante una situación adversa</t>
  </si>
  <si>
    <t>A.17.1.3 Implementación de la continuidad de la seguridad de la información</t>
  </si>
  <si>
    <t xml:space="preserve"> La organización debe verificar a intervalos regulares los controles de continuidad de la seguridad de la información establecidos e implementados, con el fin de asegurar que son válidos y eficaces durante situaciones adversas</t>
  </si>
  <si>
    <t>A.17.2.1 Disponibilidad de instalaciones de procesamiento de información</t>
  </si>
  <si>
    <t>Las instalaciones de procesamiento de información se deben implementar con redundancia suficiente para cumplir los requisitos de disponibilidad</t>
  </si>
  <si>
    <t>A.18.1.1 Identificación de la legislación aplicable y de los requisitos contractuales</t>
  </si>
  <si>
    <t>A.18.1.2 Derechos de propiedad intelectual</t>
  </si>
  <si>
    <t>Se deben implementar procedimientos apropiados para asegurar el cumplimiento de los requisitos legislativos, de reglamentación y contractuales relacionados con los derechos de propiedad intelectual y el uso de productos de software patentados</t>
  </si>
  <si>
    <t>Todos los requisitos estatutarios, reglamentarios y contractuales pertinentes y el enfoque de la organización para cumplirlos, se deben identificar y documentar explícitamente, y mantenerlos actualizados para cada sistema de información y para la organización</t>
  </si>
  <si>
    <t>A.18.1.3 Protección de registros</t>
  </si>
  <si>
    <t>Los registros se deben proteger contra pérdida, destrucción, falsificación, acceso no autorizado y liberación no autorizada, de acuerdo con los requisitos legislativos, de reglamentación, contractuales y de negocio</t>
  </si>
  <si>
    <t>Se deben asegurar la privacidad y la protección de la información de datos personales, como se exige en la legislación y la reglamentación pertinentes, cuando sea aplicable</t>
  </si>
  <si>
    <t>A.18.1.4 Privacidad y protección de información de datos personales</t>
  </si>
  <si>
    <t>A.18.1.5 Reglamentación de controles criptográficos</t>
  </si>
  <si>
    <t>Se deben usar controles criptográficos, en cumplimiento de todos los acuerdos, legislación y reglamentación pertinentes</t>
  </si>
  <si>
    <t>A.18.2.1 Revisión independiente de la seguridad de la información</t>
  </si>
  <si>
    <t>El enfoque de la organización para la gestión de la seguridad de la información y su implementación (es decir, los objetivos de control, los controles, las políticas, los procesos y los procedimientos para seguridad de la información) se deben revisar independientemente a intervalos planificados o cuando ocurran cambios
significativos</t>
  </si>
  <si>
    <t>A.18.2.2 Cumplimiento con las políticas y normas de seguridad</t>
  </si>
  <si>
    <t>Los directores deben revisar con regularidad el cumplimiento del procesamiento y procedimientos de información dentro de su área de responsabilidad, con las políticas y normas de seguridad apropiadas, y cualquier otro requisito de seguridad</t>
  </si>
  <si>
    <t>A.18.2.3 Revisión del cumplimiento técnico</t>
  </si>
  <si>
    <t>Los sistemas de información se deben revisar periódicamente para determinar el cumplimiento con las políticas y normas de seguridad de la información</t>
  </si>
  <si>
    <t>Comentario, recomendación o acción  de mejora</t>
  </si>
  <si>
    <t>No.</t>
  </si>
  <si>
    <t>Los deberes y las áreas de  responsabilidad en conflictos se deben separar para reducir las posibilidades de modificación no autorizada o no intencional, o el uso indebido de los activos de la organización.</t>
  </si>
  <si>
    <t>Los equipos se deben mantener correctamente para asegurar su disponibilidad e integridad continuas.</t>
  </si>
  <si>
    <t>Por verificar en la entrevista con Gavy</t>
  </si>
  <si>
    <t>Se debe establecer, documentar y revisar una política de control de acceso con base en los requisitos del negocio y de seguridad de la información.</t>
  </si>
  <si>
    <t>Se debe restringir y controlar estrictamente el uso de programas utilitarios que podrían tener capacidad de anular el sistema y los controles de las aplicaciones.</t>
  </si>
  <si>
    <t>Acción</t>
  </si>
  <si>
    <t>Responsable</t>
  </si>
  <si>
    <t xml:space="preserve">Seguimiento </t>
  </si>
  <si>
    <t>Nivel de cumplimiento (Diagnóstico inicial)</t>
  </si>
  <si>
    <t>Código: F-E-GET-07</t>
  </si>
  <si>
    <t>SEGUIMIENTO A CONTROLES DE SEGURIDAD DE LA INFORMACIÓN</t>
  </si>
  <si>
    <t>Fecha del último Seguimiento</t>
  </si>
  <si>
    <t>Actualización al manual de Politicas de Seguridad</t>
  </si>
  <si>
    <t>Se Actualiza el Manual de Politicas de Seguridad</t>
  </si>
  <si>
    <t>OTIC</t>
  </si>
  <si>
    <t>establecido</t>
  </si>
  <si>
    <t>Se cuentan con las responsabilidades defnidas en los roles estipulados</t>
  </si>
  <si>
    <t xml:space="preserve">Actualizar documento modelo de roles y responsbailidades </t>
  </si>
  <si>
    <t>Se cuenta con una politica y en contact con autoridades locales</t>
  </si>
  <si>
    <t>Adicionar los acuerdos y/o contactos establecidos con las autoridades</t>
  </si>
  <si>
    <t>Inscribir al MADs a grupos de interes</t>
  </si>
  <si>
    <t>Anexar eviencias de las inscripciones a grupos d einteres</t>
  </si>
  <si>
    <t>Se cuenta con una politica para el establecimiento y gestión de proyectos</t>
  </si>
  <si>
    <t>Anexar procedimeintos y evidencias de la gestión de Proyectos
(Procedimeintos Arquitectura Empresarial)</t>
  </si>
  <si>
    <t>Se actualiza la politica de dispositivos móviles</t>
  </si>
  <si>
    <t>Se debe adquiriri una solcuion de MDm para la gestion y seguridad d elos dispositivos Móviles</t>
  </si>
  <si>
    <t>se actualiza la politica de teletrabajo</t>
  </si>
  <si>
    <t>se deben anexar evidencias del manejo d ela informacion por aprte d elos usuarios y los controles implemenetados</t>
  </si>
  <si>
    <t>Se actualiza la politica de sensibilización</t>
  </si>
  <si>
    <t>se deben anexar las evidencias de la participación de los usuarios en las campañas de sensibilizacion y cursos de la escula de formación</t>
  </si>
  <si>
    <t>Contractualmente se cumple con este requeisito</t>
  </si>
  <si>
    <t>Las evidencias estan en los contratos establecidos tanto para funcionarios como para contratistas y terceros</t>
  </si>
  <si>
    <t>se cuenta con unas politicas aprobadas y con el apoyo de la alta direccion</t>
  </si>
  <si>
    <t>contractualmente se cumple con este requerimientos, las evidencias estan en los contratos suscritos entre funcinarios, contratistas y terceros</t>
  </si>
  <si>
    <t>Se cuenta con un politica definida para la gestion de los incidentes de seguridad</t>
  </si>
  <si>
    <t>se deben defnir los procedimeitnos y formatos para tener las evidencias requeridas</t>
  </si>
  <si>
    <t>Se debe crear otro si en donde se especificque despues de cuanto timpo se debe guardar reserva por la informacion procesada durante el tiempo del contrato una vez finalizado el mismo (1, 2, 3 .. ) el tiempo requerido</t>
  </si>
  <si>
    <t>construir procedimeitno de extemporaneidad de la infrmacion una vez termine un ocntrato</t>
  </si>
  <si>
    <t>Se cuenta con una politica actualizada de activos de informcion</t>
  </si>
  <si>
    <t xml:space="preserve">se deben actualizar las matrices de activos de informacion </t>
  </si>
  <si>
    <t>se deben actualizar los propietarios de los activos y de la informacion</t>
  </si>
  <si>
    <t>Se actualiza la politica de manejo d einformación</t>
  </si>
  <si>
    <t>se debe construir un procedimeitno para el control de cambios y actualizacion de la informacion y el manejo d elos activos</t>
  </si>
  <si>
    <t>Se actualiza la politica de desestimiento de usuarios</t>
  </si>
  <si>
    <t>se debe crear/actualizar un formato de devolución de bienes o elementos</t>
  </si>
  <si>
    <t>Se actualiza la politica de clasificacion de informacion</t>
  </si>
  <si>
    <t>se deben actualizar las matrices y los esquemas de clasificación de información</t>
  </si>
  <si>
    <t>se debe crear procedimeinto de etiquetado y clasificacion d ela información</t>
  </si>
  <si>
    <t xml:space="preserve">Actualizar las matrices de activos de información </t>
  </si>
  <si>
    <t>Se actualiza la politica de medios removibles</t>
  </si>
  <si>
    <t>se debe rear procedimeitno para el manejo y gestion de dispositivos removibles y crear formatos para la carga de evidncias</t>
  </si>
  <si>
    <t>Se actualiza la politica de disposicion de medios</t>
  </si>
  <si>
    <t>se debe crear/actualizar un procedimeinto de dispoción de medios y los formatos para la muestra de evidencias</t>
  </si>
  <si>
    <t>Se cuenta con una Politica para el transporte de medios actualizada</t>
  </si>
  <si>
    <t>se deben drear los procedimeitnos y frmatos para la dispocion de esta información</t>
  </si>
  <si>
    <t>se actualiza l apolitica de control de acceso</t>
  </si>
  <si>
    <t>se deben crear/actualizar los procedimientos de control de acceso</t>
  </si>
  <si>
    <t>se actualiza la politica de control de acceso</t>
  </si>
  <si>
    <t>se deben defnir procedimientos para la segregacion de redes, servicios y gestion de accesos como evidencia al proceso</t>
  </si>
  <si>
    <t>Se debe crear/actualizar procedimiento para el registro y cancelacion de usuarios que acceden a los sistemas</t>
  </si>
  <si>
    <t>se actualiza l apolitica de clasificacion de informacion</t>
  </si>
  <si>
    <t>se debe establecer que cuale s la informacion secreta, si esta en movimiento o reposo e implemenetar un equma de control y monitireo sobre este activo (DLP)</t>
  </si>
  <si>
    <t>se debe implemenetar revisione speriodicas por parte d elos dueños d elos procesos para deterniar el ivel de criticidad en cuato a permisos de acceso para sus usuarios</t>
  </si>
  <si>
    <t>Se actuliza la politica de manejo de informacion y se actualizan los procedimeitnos y formatos de mantenimintos de infraestructura y respaldo d einfomacion</t>
  </si>
  <si>
    <t>se debe crear procedimeinto de pruebas y recuperacion d einformacion como evidencia al proceso</t>
  </si>
  <si>
    <t>se deben establecer control de acceso sobre los sistemas de informacion (Single Sing On / Two factor Authentication)</t>
  </si>
  <si>
    <t>se actualiza la politica de manejo de software</t>
  </si>
  <si>
    <t>se debe crear un procedimeito de aplicacione spermitidas y no permitdas para su implmenetacion y control</t>
  </si>
  <si>
    <t>se actualiza la politica de desarrollo seguro</t>
  </si>
  <si>
    <t>se debe definir un unico repositorio de acceso a codigo fuente con esquemas de control de usuarios</t>
  </si>
  <si>
    <t>Se actualiza la politica de controles criptograficos</t>
  </si>
  <si>
    <t>se debe crear un procedimeitno de cifrado de informacion, conforme al procedimeitnos de clasificacion d ela informacion</t>
  </si>
  <si>
    <t>se deb impemenetar un esquema de monitoreo a plataformas d epermitro con el fin de mediar e identificar brechas de seguridad d ela información</t>
  </si>
  <si>
    <t>se debe crear/actualizar los procedimeitnos de acceso a áreas</t>
  </si>
  <si>
    <t>se actualiza la politica de control de acceso y continuidad del negocio</t>
  </si>
  <si>
    <t>se debe establecer y apropiar un esuqema de continuidad de negocio</t>
  </si>
  <si>
    <t>se debe crear/actualizar procedimeitnos para trabajo en areas segurras</t>
  </si>
  <si>
    <t>se debe crear/actualizar procedimiento para puntos de acceso</t>
  </si>
  <si>
    <t>se debe crear/actualizar procedimiento para contro de equipos de computo</t>
  </si>
  <si>
    <t>Se actualiza la politica de continuidad de negocio</t>
  </si>
  <si>
    <t>se deben crear/actualizar procedimeitnos de respaldo de enrgia y manter actualizado los sistemas que lo soportan</t>
  </si>
  <si>
    <t>se debe crea un documento de disposicion de cableado estructurado yelectrico con revisiones periodicas</t>
  </si>
  <si>
    <t>se deben crear/actualizar procedimiento para asegurameinto de equipos</t>
  </si>
  <si>
    <t>Se actualiza la politica de dispocion de elementos</t>
  </si>
  <si>
    <t>se deben crear/actualizar procedimiento de disposicionde equipos, software</t>
  </si>
  <si>
    <t>Se actualiza la politica de BYOd y Teletrabajo</t>
  </si>
  <si>
    <t>defir un procedimiento de control de elementos que sale de la entidad</t>
  </si>
  <si>
    <t>Crear un procedimeinto para la atencion y gestion de equipos desatendidos</t>
  </si>
  <si>
    <t>Se actualiza la politica de BYOD y Teletrabajo</t>
  </si>
  <si>
    <t>Se actualiza la politica de escritorios limpios</t>
  </si>
  <si>
    <t>Se debe crear/actualizar documento de politicas de grupo para seguimiento y control d elas mismas</t>
  </si>
  <si>
    <t>Se debe crear/actualizar los procedimeitno de dispocion de informacion, respaldo y recuperacion</t>
  </si>
  <si>
    <t>se actualiza la politica de Resplado de Información y Transferencia de informacion</t>
  </si>
  <si>
    <t>se actualiza la politica de control de cambios</t>
  </si>
  <si>
    <t>se debe crear/actualizar procedimeintos de searacion de roles para ambientes d eprueba y producción</t>
  </si>
  <si>
    <t>se atualiza la politica de desarrollo seguro de software</t>
  </si>
  <si>
    <t>Se actualiza la politica de Antivirus</t>
  </si>
  <si>
    <t>se debe crear/actualiza procedimientos de atencion de evemtos contra codio maliciosos apoyado pro el procedimeitno de gestion de incidenes de seguridad</t>
  </si>
  <si>
    <t>como apoyo al subsistema de seguridda, se implemeneta una platafork ade correlacion de eventos de seguridad (SIEM)</t>
  </si>
  <si>
    <t>se debe crear un procedimento para la atencion y monitoreo de los eventos de seguridad correlacionados.
Como evidencia se tiene el documento de arquitectura de la solucion implementada</t>
  </si>
  <si>
    <t>como apoyo al subsistema de seguridda, se implemeneta un modulo de control de registros contra alteracion y acceso no autorizado (FIM)</t>
  </si>
  <si>
    <t>como apoyo al subsistema de seguridda, se implemeneta un modulo de control de registros de usuarios privilegiados (Audit Log Ldap)</t>
  </si>
  <si>
    <t>Se cuenta con un servicio de Nework Time Protocol</t>
  </si>
  <si>
    <t>se debe documentar el proceso de sincronizacion de relojes en los equipos, sistemas y elementos tecnicos de la entidad</t>
  </si>
  <si>
    <t>se actualiza la politica de mantenimiento de software</t>
  </si>
  <si>
    <t>se debe actualizar/crear procedimeitno de control de software en los activos de la entidad</t>
  </si>
  <si>
    <t>Se actualiza la politica de Gestion de Vulnerabilidades</t>
  </si>
  <si>
    <t>se debe crear un procedimeinto para la gestion de vulnerabilidades y planes de mitigación</t>
  </si>
  <si>
    <t>se debe crear/actualizar el inventario de sistemas operativos y definr un plan de actualiacione spor obsolencia</t>
  </si>
  <si>
    <t>Se gestionan las redes, pero no se tienen procedimeinto para l aproteccion de informacion sobre estos</t>
  </si>
  <si>
    <t xml:space="preserve">se realiza searacion de redesa atravez de la segmentacion </t>
  </si>
  <si>
    <t>la evidencia de este control el documento detalle de arquicterura d ela red de la entidad</t>
  </si>
  <si>
    <t>se Actualiza la politica de transferecia de informacion</t>
  </si>
  <si>
    <t>se debe crear/actualiza los procedimientos o acuerdos de confidencialidad</t>
  </si>
  <si>
    <t>se actualiza la politica de correo electronico</t>
  </si>
  <si>
    <t>Se actualiza la politica de desarrollo de software seguro</t>
  </si>
  <si>
    <t>se deben crera procedimeintos para la interacion de requerimeintos a nuevos sstemas de informacion</t>
  </si>
  <si>
    <t>Como apoyo al sistema de seguridad se migran aplicaciones a servicios en Nube (AWS) con el fin de no solo garantizar continuidad sino seguridad y funcionalidad</t>
  </si>
  <si>
    <t>LA evidencia es el docimento de arquitectura de nube publica</t>
  </si>
  <si>
    <t>Como apoyo al sistema de seguridad se implementa un esuqema d eproteccion contra la interrupcion, transmision, acceso no autorizado para aplicaciones (WAF)</t>
  </si>
  <si>
    <t>LA evidencia es el docimento de arquitectura WAF</t>
  </si>
  <si>
    <t>Se debe crear un procedimeinto de control de cambios</t>
  </si>
  <si>
    <t>Se actualiza la politica de desarrollo de software seguro y relacion con proveedores</t>
  </si>
  <si>
    <t>se actualiza la politica de adquisicion y Desarrollo</t>
  </si>
  <si>
    <t>se deben crear procedimeitnos d epruebas en ambiente de post produccion a sistemas neuvos</t>
  </si>
  <si>
    <t>se deben crear procedimientos para pruebas de nuevas versiones y aceptación</t>
  </si>
  <si>
    <t>se debe crear un procedimeinto para el resguardo de la informacion de sistemas en pruebas</t>
  </si>
  <si>
    <t>Se actualiza la politica de actiuvos de informacion  y relación con proveedores</t>
  </si>
  <si>
    <t>se deben defnir procedimeintos de control para mitigar riesgos asociados con proveedores</t>
  </si>
  <si>
    <t>Se actualiza la politica relación con proveedores</t>
  </si>
  <si>
    <t>se deben definir controles para las cadenas de sumnstro d elos proveedores</t>
  </si>
  <si>
    <t>Se actualiza la politica de Indicentes de Seguridad</t>
  </si>
  <si>
    <t>se debe crear/actualizar los procedimientos para el tratamiento de incidnetes de seguridad</t>
  </si>
  <si>
    <t>Se actualiza l apolitica d eocntroles criptograficos</t>
  </si>
  <si>
    <r>
      <rPr>
        <b/>
        <sz val="11"/>
        <color rgb="FF000000"/>
        <rFont val="Arial Narrow"/>
        <family val="2"/>
      </rPr>
      <t>Objetivo:</t>
    </r>
    <r>
      <rPr>
        <sz val="11"/>
        <color rgb="FF000000"/>
        <rFont val="Arial Narrow"/>
        <family val="2"/>
      </rPr>
      <t xml:space="preserve"> Brindar orientación y apoyo por parte de la dirección, para la seguridad de la información de acuerdo con los requisitos del negocio y con las leyes y reglamentos pertinentes.</t>
    </r>
  </si>
  <si>
    <r>
      <t xml:space="preserve">No se evidenció en los dos primeros subprocesos la existencia de una política aprobada para la seguridad de la información. </t>
    </r>
    <r>
      <rPr>
        <sz val="10"/>
        <color rgb="FFFF0000"/>
        <rFont val="Arial Narrow"/>
        <family val="2"/>
      </rPr>
      <t>Consultar a Gavy</t>
    </r>
  </si>
  <si>
    <r>
      <rPr>
        <b/>
        <sz val="11"/>
        <color rgb="FF000000"/>
        <rFont val="Arial Narrow"/>
        <family val="2"/>
      </rPr>
      <t xml:space="preserve">Objetivo: </t>
    </r>
    <r>
      <rPr>
        <sz val="11"/>
        <color rgb="FF000000"/>
        <rFont val="Arial Narrow"/>
        <family val="2"/>
      </rPr>
      <t>Establecer un marco de referencia de gestión para iniciar y controlar la implementación y la operación de a seguridad de la información dentro de la organización.</t>
    </r>
  </si>
  <si>
    <r>
      <rPr>
        <b/>
        <sz val="11"/>
        <color theme="1"/>
        <rFont val="Arial Narrow"/>
        <family val="2"/>
      </rPr>
      <t xml:space="preserve"> Objetivos:</t>
    </r>
    <r>
      <rPr>
        <sz val="11"/>
        <color theme="1"/>
        <rFont val="Arial Narrow"/>
        <family val="2"/>
      </rPr>
      <t xml:space="preserve"> Garantizar la seguridad del teletrabajo y el uso de dispositivos móviles
</t>
    </r>
  </si>
  <si>
    <r>
      <rPr>
        <b/>
        <sz val="11"/>
        <color theme="1"/>
        <rFont val="Arial Narrow"/>
        <family val="2"/>
      </rPr>
      <t>Objetivo:</t>
    </r>
    <r>
      <rPr>
        <sz val="11"/>
        <color theme="1"/>
        <rFont val="Arial Narrow"/>
        <family val="2"/>
      </rPr>
      <t xml:space="preserve"> Asegurar que los empleados y contratistas comprendan sus responsabilidades y son idóneos en los roles para los que se consideran</t>
    </r>
  </si>
  <si>
    <r>
      <rPr>
        <b/>
        <sz val="11"/>
        <color theme="1"/>
        <rFont val="Arial Narrow"/>
        <family val="2"/>
      </rPr>
      <t>Objetivo:</t>
    </r>
    <r>
      <rPr>
        <sz val="11"/>
        <color theme="1"/>
        <rFont val="Arial Narrow"/>
        <family val="2"/>
      </rPr>
      <t xml:space="preserve"> Asegurarse de que los empleados y contratistas tomen conciencia de sus responsabilidades de seguridad de la
información y las cumplan.</t>
    </r>
  </si>
  <si>
    <r>
      <rPr>
        <b/>
        <sz val="11"/>
        <color theme="1"/>
        <rFont val="Arial Narrow"/>
        <family val="2"/>
      </rPr>
      <t>Objetivo:</t>
    </r>
    <r>
      <rPr>
        <sz val="11"/>
        <color theme="1"/>
        <rFont val="Arial Narrow"/>
        <family val="2"/>
      </rPr>
      <t xml:space="preserve"> Proteger los intereses de la organización como parte del proceso de cambio o terminación de empleo</t>
    </r>
  </si>
  <si>
    <r>
      <rPr>
        <b/>
        <sz val="11"/>
        <color theme="1"/>
        <rFont val="Arial Narrow"/>
        <family val="2"/>
      </rPr>
      <t>Objetivo</t>
    </r>
    <r>
      <rPr>
        <sz val="11"/>
        <color theme="1"/>
        <rFont val="Arial Narrow"/>
        <family val="2"/>
      </rPr>
      <t>: Identificar los activos organizacionales y definir las responsabilidades de protección apropiadas</t>
    </r>
  </si>
  <si>
    <r>
      <rPr>
        <b/>
        <sz val="11"/>
        <color theme="1"/>
        <rFont val="Arial Narrow"/>
        <family val="2"/>
      </rPr>
      <t xml:space="preserve">Objetivo: </t>
    </r>
    <r>
      <rPr>
        <sz val="11"/>
        <color theme="1"/>
        <rFont val="Arial Narrow"/>
        <family val="2"/>
      </rPr>
      <t>Asegurar que la información recibe un nivel apropiado de protección, de acuerdo con su importancia para la organización.</t>
    </r>
  </si>
  <si>
    <r>
      <rPr>
        <b/>
        <sz val="11"/>
        <color theme="1"/>
        <rFont val="Arial Narrow"/>
        <family val="2"/>
      </rPr>
      <t>Objetivo:</t>
    </r>
    <r>
      <rPr>
        <sz val="11"/>
        <color theme="1"/>
        <rFont val="Arial Narrow"/>
        <family val="2"/>
      </rPr>
      <t xml:space="preserve"> Evitar la divulgación, la modificación, el retiro o la destrucción no autorizados de información almacenada en los medios.</t>
    </r>
  </si>
  <si>
    <r>
      <rPr>
        <b/>
        <sz val="11"/>
        <color rgb="FF000000"/>
        <rFont val="Arial Narrow"/>
        <family val="2"/>
      </rPr>
      <t>Objetivo:</t>
    </r>
    <r>
      <rPr>
        <sz val="11"/>
        <color rgb="FF000000"/>
        <rFont val="Arial Narrow"/>
        <family val="2"/>
      </rPr>
      <t xml:space="preserve"> Limitar el acceso a información y a instalaciones de procesamiento de información.</t>
    </r>
  </si>
  <si>
    <r>
      <rPr>
        <b/>
        <sz val="11"/>
        <color rgb="FF000000"/>
        <rFont val="Arial Narrow"/>
        <family val="2"/>
      </rPr>
      <t xml:space="preserve">Objetivo: </t>
    </r>
    <r>
      <rPr>
        <sz val="11"/>
        <color rgb="FF000000"/>
        <rFont val="Arial Narrow"/>
        <family val="2"/>
      </rPr>
      <t>Asegurar el acceso de los usuarios autorizados y evitar el acceso no autorizado a sistemas y servicios.</t>
    </r>
  </si>
  <si>
    <r>
      <rPr>
        <b/>
        <sz val="11"/>
        <color theme="1"/>
        <rFont val="Arial Narrow"/>
        <family val="2"/>
      </rPr>
      <t>Objetivo:</t>
    </r>
    <r>
      <rPr>
        <sz val="11"/>
        <color theme="1"/>
        <rFont val="Arial Narrow"/>
        <family val="2"/>
      </rPr>
      <t xml:space="preserve"> Hacer que los usuarios rindan cuentas por las salvaguardas de su información de autenticación.</t>
    </r>
  </si>
  <si>
    <r>
      <rPr>
        <b/>
        <sz val="11"/>
        <color theme="1"/>
        <rFont val="Arial Narrow"/>
        <family val="2"/>
      </rPr>
      <t>Objetivo:</t>
    </r>
    <r>
      <rPr>
        <sz val="11"/>
        <color theme="1"/>
        <rFont val="Arial Narrow"/>
        <family val="2"/>
      </rPr>
      <t xml:space="preserve"> Evitar el acceso no autorizado a sistemas y aplicaciones.</t>
    </r>
  </si>
  <si>
    <r>
      <rPr>
        <b/>
        <sz val="11"/>
        <color theme="1"/>
        <rFont val="Arial Narrow"/>
        <family val="2"/>
      </rPr>
      <t xml:space="preserve"> Objetivo:</t>
    </r>
    <r>
      <rPr>
        <sz val="11"/>
        <color theme="1"/>
        <rFont val="Arial Narrow"/>
        <family val="2"/>
      </rPr>
      <t xml:space="preserve"> Asegurar el uso apropiado y eficaz de la criptografía para proteger la confidencialidad, la autenticidad y la integridad de la información.</t>
    </r>
  </si>
  <si>
    <r>
      <rPr>
        <b/>
        <sz val="11"/>
        <color theme="1"/>
        <rFont val="Arial Narrow"/>
        <family val="2"/>
      </rPr>
      <t>Objetivo:</t>
    </r>
    <r>
      <rPr>
        <sz val="11"/>
        <color theme="1"/>
        <rFont val="Arial Narrow"/>
        <family val="2"/>
      </rPr>
      <t xml:space="preserve"> Prevenir el acceso físico no autorizado, el daño y la interferencia a la información y a las instalaciones de procesamiento de información de la organización.</t>
    </r>
  </si>
  <si>
    <r>
      <rPr>
        <b/>
        <sz val="11"/>
        <color theme="1"/>
        <rFont val="Arial Narrow"/>
        <family val="2"/>
      </rPr>
      <t xml:space="preserve">Objetivo: </t>
    </r>
    <r>
      <rPr>
        <sz val="11"/>
        <color theme="1"/>
        <rFont val="Arial Narrow"/>
        <family val="2"/>
      </rPr>
      <t>Prevenir la pérdida, daño, robo o compromiso de activos, y la interrupción de las operaciones de la organización.</t>
    </r>
  </si>
  <si>
    <r>
      <rPr>
        <b/>
        <sz val="11"/>
        <color theme="1"/>
        <rFont val="Arial Narrow"/>
        <family val="2"/>
      </rPr>
      <t>Objetivo</t>
    </r>
    <r>
      <rPr>
        <sz val="11"/>
        <color theme="1"/>
        <rFont val="Arial Narrow"/>
        <family val="2"/>
      </rPr>
      <t>: Asegurar las operaciones correctas y seguras de las instalaciones de procesamiento de información.</t>
    </r>
  </si>
  <si>
    <r>
      <rPr>
        <b/>
        <sz val="11"/>
        <color theme="1"/>
        <rFont val="Arial Narrow"/>
        <family val="2"/>
      </rPr>
      <t>Objetivo</t>
    </r>
    <r>
      <rPr>
        <sz val="11"/>
        <color theme="1"/>
        <rFont val="Arial Narrow"/>
        <family val="2"/>
      </rPr>
      <t>: Asegurarse de que la información y las instalaciones de procesamiento de información estén protegidas contra códigos maliciosos</t>
    </r>
  </si>
  <si>
    <r>
      <rPr>
        <b/>
        <sz val="11"/>
        <color theme="1"/>
        <rFont val="Arial Narrow"/>
        <family val="2"/>
      </rPr>
      <t>Objetivo</t>
    </r>
    <r>
      <rPr>
        <sz val="11"/>
        <color theme="1"/>
        <rFont val="Arial Narrow"/>
        <family val="2"/>
      </rPr>
      <t>: Proteger contra la pérdida de datos</t>
    </r>
  </si>
  <si>
    <r>
      <rPr>
        <b/>
        <sz val="11"/>
        <color theme="1"/>
        <rFont val="Arial Narrow"/>
        <family val="2"/>
      </rPr>
      <t>Objetivo</t>
    </r>
    <r>
      <rPr>
        <sz val="11"/>
        <color theme="1"/>
        <rFont val="Arial Narrow"/>
        <family val="2"/>
      </rPr>
      <t>: Registrar eventos y generar evidencia</t>
    </r>
  </si>
  <si>
    <r>
      <rPr>
        <b/>
        <sz val="11"/>
        <color theme="1"/>
        <rFont val="Arial Narrow"/>
        <family val="2"/>
      </rPr>
      <t>Objetivo:</t>
    </r>
    <r>
      <rPr>
        <sz val="11"/>
        <color theme="1"/>
        <rFont val="Arial Narrow"/>
        <family val="2"/>
      </rPr>
      <t xml:space="preserve"> Asegurarse de la integridad de los sistemas operacionales</t>
    </r>
  </si>
  <si>
    <r>
      <rPr>
        <b/>
        <sz val="11"/>
        <color theme="1"/>
        <rFont val="Arial Narrow"/>
        <family val="2"/>
      </rPr>
      <t>Objetivo:</t>
    </r>
    <r>
      <rPr>
        <sz val="11"/>
        <color theme="1"/>
        <rFont val="Arial Narrow"/>
        <family val="2"/>
      </rPr>
      <t xml:space="preserve"> Prevenir el aprovechamiento de las vulnerabilidades técnicas</t>
    </r>
  </si>
  <si>
    <r>
      <rPr>
        <b/>
        <sz val="11"/>
        <color theme="1"/>
        <rFont val="Arial Narrow"/>
        <family val="2"/>
      </rPr>
      <t>Objetivo:</t>
    </r>
    <r>
      <rPr>
        <sz val="11"/>
        <color theme="1"/>
        <rFont val="Arial Narrow"/>
        <family val="2"/>
      </rPr>
      <t xml:space="preserve"> Minimizar el impacto de las actividades de auditoria sobre los sistemas operativos</t>
    </r>
  </si>
  <si>
    <r>
      <rPr>
        <b/>
        <sz val="11"/>
        <color theme="1"/>
        <rFont val="Arial Narrow"/>
        <family val="2"/>
      </rPr>
      <t>Objetivo:</t>
    </r>
    <r>
      <rPr>
        <sz val="11"/>
        <color theme="1"/>
        <rFont val="Arial Narrow"/>
        <family val="2"/>
      </rPr>
      <t xml:space="preserve"> Asegurar la protección de la información en las redes, y sus instalaciones de procesamiento de información de soporte</t>
    </r>
  </si>
  <si>
    <r>
      <rPr>
        <b/>
        <sz val="11"/>
        <color theme="1"/>
        <rFont val="Arial Narrow"/>
        <family val="2"/>
      </rPr>
      <t xml:space="preserve">Objetivo: </t>
    </r>
    <r>
      <rPr>
        <sz val="11"/>
        <color theme="1"/>
        <rFont val="Arial Narrow"/>
        <family val="2"/>
      </rPr>
      <t>Mantener la seguridad de la información transferida dentro de una organización y con cualquier entidad externa</t>
    </r>
  </si>
  <si>
    <r>
      <rPr>
        <b/>
        <sz val="11"/>
        <color theme="1"/>
        <rFont val="Arial Narrow"/>
        <family val="2"/>
      </rPr>
      <t>Objetivo:</t>
    </r>
    <r>
      <rPr>
        <sz val="11"/>
        <color theme="1"/>
        <rFont val="Arial Narrow"/>
        <family val="2"/>
      </rPr>
      <t xml:space="preserve"> Asegurar que la seguridad de la información sea una parte integral de los sistemas de información durante todo el ciclo de vida. Esto incluye también los requisitos para sistemas de información que prestan servicios sobre redes públicas</t>
    </r>
  </si>
  <si>
    <r>
      <rPr>
        <b/>
        <sz val="11"/>
        <color theme="1"/>
        <rFont val="Arial Narrow"/>
        <family val="2"/>
      </rPr>
      <t xml:space="preserve">Objetivo: </t>
    </r>
    <r>
      <rPr>
        <sz val="11"/>
        <color theme="1"/>
        <rFont val="Arial Narrow"/>
        <family val="2"/>
      </rPr>
      <t>Asegurar que la seguridad de la información esté diseñada o implementada dentro del ciclo de vida de desarrollo de los sistemas de información</t>
    </r>
  </si>
  <si>
    <r>
      <rPr>
        <b/>
        <sz val="11"/>
        <color theme="1"/>
        <rFont val="Arial Narrow"/>
        <family val="2"/>
      </rPr>
      <t>Objetivo:</t>
    </r>
    <r>
      <rPr>
        <sz val="11"/>
        <color theme="1"/>
        <rFont val="Arial Narrow"/>
        <family val="2"/>
      </rPr>
      <t xml:space="preserve"> Asegurar la protección de los datos usados para pruebas</t>
    </r>
  </si>
  <si>
    <r>
      <rPr>
        <b/>
        <sz val="11"/>
        <color theme="1"/>
        <rFont val="Arial Narrow"/>
        <family val="2"/>
      </rPr>
      <t>Objetivo</t>
    </r>
    <r>
      <rPr>
        <sz val="11"/>
        <color theme="1"/>
        <rFont val="Arial Narrow"/>
        <family val="2"/>
      </rPr>
      <t>: Asegurar la protección de los activos de la organización que sean accesibles a los proveedores</t>
    </r>
  </si>
  <si>
    <r>
      <rPr>
        <b/>
        <sz val="11"/>
        <color theme="1"/>
        <rFont val="Arial Narrow"/>
        <family val="2"/>
      </rPr>
      <t>Objetivo</t>
    </r>
    <r>
      <rPr>
        <sz val="11"/>
        <color theme="1"/>
        <rFont val="Arial Narrow"/>
        <family val="2"/>
      </rPr>
      <t>: mantener el nivel acordado de seguridad de la información y de prestación del servicio en línea con los acuerdos con los proveedores</t>
    </r>
  </si>
  <si>
    <r>
      <rPr>
        <b/>
        <sz val="11"/>
        <color theme="1"/>
        <rFont val="Arial Narrow"/>
        <family val="2"/>
      </rPr>
      <t>Objetivo</t>
    </r>
    <r>
      <rPr>
        <sz val="11"/>
        <color theme="1"/>
        <rFont val="Arial Narrow"/>
        <family val="2"/>
      </rPr>
      <t>: Asegurar un enfoque coherente y eficaz para la gestión de incidentes de seguridad de la información, incluida la comunicación sobre eventos de seguridad y debilidades</t>
    </r>
  </si>
  <si>
    <r>
      <rPr>
        <b/>
        <sz val="11"/>
        <color theme="1"/>
        <rFont val="Arial Narrow"/>
        <family val="2"/>
      </rPr>
      <t>Objetivo:</t>
    </r>
    <r>
      <rPr>
        <sz val="11"/>
        <color theme="1"/>
        <rFont val="Arial Narrow"/>
        <family val="2"/>
      </rPr>
      <t xml:space="preserve"> La continuidad de seguridad de la información se debe incluir en los sistemas de gestión de la continuidad de negocio de la organización</t>
    </r>
  </si>
  <si>
    <r>
      <rPr>
        <b/>
        <sz val="11"/>
        <color theme="1"/>
        <rFont val="Arial Narrow"/>
        <family val="2"/>
      </rPr>
      <t xml:space="preserve">Objetivo: </t>
    </r>
    <r>
      <rPr>
        <sz val="11"/>
        <color theme="1"/>
        <rFont val="Arial Narrow"/>
        <family val="2"/>
      </rPr>
      <t>Asegurar la disponibilidad de instalaciones de procesamiento de información</t>
    </r>
  </si>
  <si>
    <r>
      <rPr>
        <b/>
        <sz val="11"/>
        <color theme="1"/>
        <rFont val="Arial Narrow"/>
        <family val="2"/>
      </rPr>
      <t>Objetivo:</t>
    </r>
    <r>
      <rPr>
        <sz val="11"/>
        <color theme="1"/>
        <rFont val="Arial Narrow"/>
        <family val="2"/>
      </rPr>
      <t xml:space="preserve"> Evitar el incumplimiento de las obligaciones legales, estatutarias, de reglamentación o contractuales relacionadas con seguridad de la información y de cualquier requisito de seguridad</t>
    </r>
  </si>
  <si>
    <r>
      <rPr>
        <b/>
        <sz val="11"/>
        <color theme="1"/>
        <rFont val="Arial Narrow"/>
        <family val="2"/>
      </rPr>
      <t xml:space="preserve">Objetivo: </t>
    </r>
    <r>
      <rPr>
        <sz val="11"/>
        <color theme="1"/>
        <rFont val="Arial Narrow"/>
        <family val="2"/>
      </rPr>
      <t>Asegurar que la seguridad de la información se implemente y opere de acuerdo con las políticas y procedimientos organizacionales</t>
    </r>
  </si>
  <si>
    <t>MINISTERIO DE AMBIENTE Y 
DESARROLLO SOSTENIBLE</t>
  </si>
  <si>
    <r>
      <rPr>
        <b/>
        <sz val="12"/>
        <color indexed="8"/>
        <rFont val="Arial Narrow"/>
        <family val="2"/>
      </rPr>
      <t>Proceso:</t>
    </r>
    <r>
      <rPr>
        <sz val="12"/>
        <color indexed="8"/>
        <rFont val="Arial Narrow"/>
        <family val="2"/>
      </rPr>
      <t xml:space="preserve"> Gestión Estratégica de Tecnologías de la Información</t>
    </r>
  </si>
  <si>
    <r>
      <t xml:space="preserve">Versión: </t>
    </r>
    <r>
      <rPr>
        <sz val="12"/>
        <color indexed="8"/>
        <rFont val="Arial Narrow"/>
        <family val="2"/>
      </rPr>
      <t>2</t>
    </r>
  </si>
  <si>
    <t>Las políticas para la seguridad de la información se deben revisar a intervalos planificados, o si ocurren cambios significativos, para asegurar su conveniencia, adecuación y eficacia continúas.</t>
  </si>
  <si>
    <r>
      <rPr>
        <b/>
        <sz val="12"/>
        <rFont val="Arial Narrow"/>
        <family val="2"/>
      </rPr>
      <t xml:space="preserve">Vigencia: </t>
    </r>
    <r>
      <rPr>
        <sz val="12"/>
        <rFont val="Arial Narrow"/>
        <family val="2"/>
      </rPr>
      <t>18/05/2020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</si>
</sst>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4"/>
      <color theme="1"/>
      <name val="Arial Narrow"/>
      <family val="2"/>
    </font>
    <font>
      <b/>
      <sz val="10"/>
      <color theme="0"/>
      <name val="Arial Narrow"/>
      <family val="2"/>
    </font>
    <font>
      <sz val="8"/>
      <color theme="1"/>
      <name val="Arial Narrow"/>
      <family val="2"/>
    </font>
    <font>
      <b/>
      <sz val="10"/>
      <color indexed="8"/>
      <name val="Arial Narrow"/>
      <family val="2"/>
    </font>
    <font>
      <sz val="10"/>
      <name val="Arial Narrow"/>
      <family val="2"/>
    </font>
    <font>
      <sz val="10"/>
      <color rgb="FFFF0000"/>
      <name val="Arial Narrow"/>
      <family val="2"/>
    </font>
    <font>
      <sz val="10"/>
      <color theme="1"/>
      <name val="Arial Narrow"/>
      <family val="2"/>
    </font>
    <font>
      <b/>
      <sz val="8"/>
      <color theme="0"/>
      <name val="Arial Narrow"/>
      <family val="2"/>
    </font>
    <font>
      <b/>
      <sz val="12"/>
      <color rgb="FF000000"/>
      <name val="Arial Narrow"/>
      <family val="2"/>
    </font>
    <font>
      <sz val="11"/>
      <color theme="1"/>
      <name val="Arial Narrow"/>
      <family val="2"/>
    </font>
    <font>
      <sz val="12"/>
      <color theme="1"/>
      <name val="Arial Narrow"/>
      <family val="2"/>
    </font>
    <font>
      <sz val="12"/>
      <color rgb="FF000000"/>
      <name val="Arial Narrow"/>
      <family val="2"/>
    </font>
    <font>
      <sz val="11"/>
      <color rgb="FF000000"/>
      <name val="Arial Narrow"/>
      <family val="2"/>
    </font>
    <font>
      <b/>
      <sz val="11"/>
      <color rgb="FF000000"/>
      <name val="Arial Narrow"/>
      <family val="2"/>
    </font>
    <font>
      <b/>
      <sz val="11"/>
      <color theme="1"/>
      <name val="Arial Narrow"/>
      <family val="2"/>
    </font>
    <font>
      <b/>
      <sz val="12"/>
      <color theme="0"/>
      <name val="Arial Narrow"/>
      <family val="2"/>
    </font>
    <font>
      <b/>
      <sz val="16"/>
      <color theme="0"/>
      <name val="Arial Narrow"/>
      <family val="2"/>
    </font>
    <font>
      <sz val="12"/>
      <color indexed="8"/>
      <name val="Arial Narrow"/>
      <family val="2"/>
    </font>
    <font>
      <b/>
      <sz val="12"/>
      <color indexed="8"/>
      <name val="Arial Narrow"/>
      <family val="2"/>
    </font>
    <font>
      <sz val="12"/>
      <name val="Arial Narrow"/>
      <family val="2"/>
    </font>
    <font>
      <b/>
      <sz val="12"/>
      <name val="Arial Narrow"/>
      <family val="2"/>
    </font>
    <font>
      <b/>
      <sz val="14"/>
      <color theme="0"/>
      <name val="Calibri"/>
      <family val="2"/>
      <scheme val="minor"/>
    </font>
  </fonts>
  <fills count="5">
    <fill>
      <patternFill patternType="none"/>
    </fill>
    <fill>
      <patternFill patternType="gray125"/>
    </fill>
    <fill>
      <patternFill patternType="solid">
        <fgColor rgb="FFE6EFFD"/>
        <bgColor indexed="64"/>
      </patternFill>
    </fill>
    <fill>
      <patternFill patternType="solid">
        <fgColor rgb="FF4472C4"/>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0" fillId="0" borderId="1" xfId="0" applyBorder="1"/>
    <xf numFmtId="0" fontId="0" fillId="0" borderId="1" xfId="0" applyBorder="1" applyAlignment="1">
      <alignment horizontal="center" vertical="center"/>
    </xf>
    <xf numFmtId="9" fontId="0" fillId="0" borderId="1" xfId="1" applyFont="1" applyBorder="1" applyAlignment="1">
      <alignment horizontal="center" vertical="center"/>
    </xf>
    <xf numFmtId="9" fontId="0" fillId="0" borderId="0" xfId="0" applyNumberFormat="1" applyAlignment="1">
      <alignment horizontal="center" vertical="center"/>
    </xf>
    <xf numFmtId="0" fontId="4" fillId="0" borderId="0" xfId="0" applyFont="1"/>
    <xf numFmtId="0" fontId="4" fillId="0" borderId="0" xfId="0" applyFont="1" applyAlignment="1">
      <alignment horizontal="left"/>
    </xf>
    <xf numFmtId="0" fontId="9" fillId="0" borderId="0" xfId="0" applyFont="1" applyFill="1" applyBorder="1" applyAlignment="1">
      <alignment horizontal="center"/>
    </xf>
    <xf numFmtId="0" fontId="8" fillId="0" borderId="0" xfId="0" applyFont="1"/>
    <xf numFmtId="0" fontId="11" fillId="0" borderId="0" xfId="0" applyFont="1" applyAlignment="1">
      <alignment wrapText="1"/>
    </xf>
    <xf numFmtId="0" fontId="11" fillId="0" borderId="0" xfId="0" applyFont="1" applyAlignment="1">
      <alignment horizontal="center" vertical="center" wrapText="1"/>
    </xf>
    <xf numFmtId="0" fontId="11" fillId="0" borderId="0" xfId="0" applyFont="1" applyAlignment="1">
      <alignment horizontal="justify" vertical="center" wrapText="1"/>
    </xf>
    <xf numFmtId="0" fontId="11" fillId="0" borderId="0" xfId="0" applyFont="1" applyBorder="1" applyAlignment="1">
      <alignment wrapText="1"/>
    </xf>
    <xf numFmtId="0" fontId="8" fillId="0" borderId="0" xfId="0" applyFont="1" applyAlignment="1">
      <alignment horizontal="center"/>
    </xf>
    <xf numFmtId="0" fontId="8" fillId="4" borderId="1" xfId="0" applyFont="1" applyFill="1" applyBorder="1" applyAlignment="1">
      <alignment horizontal="justify" vertical="center" wrapText="1"/>
    </xf>
    <xf numFmtId="0" fontId="11" fillId="0" borderId="0" xfId="0" applyFont="1" applyBorder="1" applyAlignment="1">
      <alignment horizontal="justify" vertical="center" wrapText="1"/>
    </xf>
    <xf numFmtId="0" fontId="17" fillId="3"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2" fillId="2" borderId="1" xfId="0" applyFont="1" applyFill="1" applyBorder="1" applyAlignment="1">
      <alignment wrapText="1"/>
    </xf>
    <xf numFmtId="0" fontId="12" fillId="2" borderId="1" xfId="0" applyFont="1" applyFill="1" applyBorder="1" applyAlignment="1">
      <alignment horizontal="center" vertical="center" wrapText="1"/>
    </xf>
    <xf numFmtId="9" fontId="12" fillId="2"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9" fontId="8" fillId="4" borderId="1" xfId="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14" fontId="11" fillId="4" borderId="1"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14" fontId="11" fillId="4" borderId="1" xfId="0" applyNumberFormat="1" applyFont="1" applyFill="1" applyBorder="1" applyAlignment="1">
      <alignment horizontal="justify" vertical="center" wrapText="1"/>
    </xf>
    <xf numFmtId="0" fontId="13" fillId="4" borderId="1" xfId="0" applyFont="1" applyFill="1" applyBorder="1" applyAlignment="1">
      <alignment horizontal="left" vertical="center" wrapText="1"/>
    </xf>
    <xf numFmtId="0" fontId="8" fillId="4" borderId="1" xfId="0" applyFont="1" applyFill="1" applyBorder="1" applyAlignment="1">
      <alignment wrapText="1"/>
    </xf>
    <xf numFmtId="0" fontId="20" fillId="0" borderId="2" xfId="0" applyFont="1" applyBorder="1" applyAlignment="1">
      <alignment horizontal="center" vertical="center"/>
    </xf>
    <xf numFmtId="0" fontId="11" fillId="0" borderId="0" xfId="0" applyFont="1" applyAlignment="1">
      <alignment vertical="center" wrapText="1"/>
    </xf>
    <xf numFmtId="0" fontId="23"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13" fillId="4" borderId="1" xfId="0" applyFont="1" applyFill="1" applyBorder="1" applyAlignment="1">
      <alignment vertical="center" wrapText="1"/>
    </xf>
    <xf numFmtId="0" fontId="17"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5" fillId="0" borderId="1" xfId="0" applyFont="1" applyBorder="1" applyAlignment="1">
      <alignment horizontal="center" vertical="center"/>
    </xf>
    <xf numFmtId="0" fontId="21" fillId="0" borderId="1" xfId="0" applyFont="1" applyBorder="1" applyAlignment="1">
      <alignment horizontal="center" vertical="center"/>
    </xf>
    <xf numFmtId="0" fontId="8" fillId="0" borderId="0" xfId="0" applyFont="1" applyAlignment="1">
      <alignment horizontal="center"/>
    </xf>
    <xf numFmtId="0" fontId="18" fillId="3" borderId="1" xfId="0" applyFont="1" applyFill="1" applyBorder="1" applyAlignment="1">
      <alignment horizontal="center" vertical="center"/>
    </xf>
    <xf numFmtId="0" fontId="19"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0" xfId="0" applyFont="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4472C4"/>
      <color rgb="FFE6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lang="es-ES"/>
          </a:pPr>
          <a:endParaRPr lang="es-CO"/>
        </a:p>
      </c:txPr>
    </c:title>
    <c:autoTitleDeleted val="0"/>
    <c:plotArea>
      <c:layout>
        <c:manualLayout>
          <c:layoutTarget val="inner"/>
          <c:xMode val="edge"/>
          <c:yMode val="edge"/>
          <c:x val="0.30538319073752157"/>
          <c:y val="0.14734291876881728"/>
          <c:w val="0.38668730045107996"/>
          <c:h val="0.63171687697453682"/>
        </c:manualLayout>
      </c:layout>
      <c:radarChart>
        <c:radarStyle val="marker"/>
        <c:varyColors val="0"/>
        <c:ser>
          <c:idx val="0"/>
          <c:order val="0"/>
          <c:tx>
            <c:strRef>
              <c:f>'Controles-Grafico'!$D$2</c:f>
              <c:strCache>
                <c:ptCount val="1"/>
                <c:pt idx="0">
                  <c:v>Procentaje de Cumplimiento</c:v>
                </c:pt>
              </c:strCache>
            </c:strRef>
          </c:tx>
          <c:marker>
            <c:symbol val="none"/>
          </c:marker>
          <c:cat>
            <c:strRef>
              <c:f>'Controles-Grafico'!$C$3:$C$16</c:f>
              <c:strCache>
                <c:ptCount val="14"/>
                <c:pt idx="0">
                  <c:v>1) A.5 Políticas de seguridad de la información</c:v>
                </c:pt>
                <c:pt idx="1">
                  <c:v>2) A.6 Organización de las seguridad de la información</c:v>
                </c:pt>
                <c:pt idx="2">
                  <c:v>3) A.7 Seguridad de los recursos humanos</c:v>
                </c:pt>
                <c:pt idx="3">
                  <c:v>4) A.8 Gestión de activos</c:v>
                </c:pt>
                <c:pt idx="4">
                  <c:v>5) A.9 Control de acceso</c:v>
                </c:pt>
                <c:pt idx="5">
                  <c:v>6) A.10 Criptografía</c:v>
                </c:pt>
                <c:pt idx="6">
                  <c:v>7) A.11 Seguridad física y del entorno</c:v>
                </c:pt>
                <c:pt idx="7">
                  <c:v>8) A.12. Seguridad de las operaciones</c:v>
                </c:pt>
                <c:pt idx="8">
                  <c:v>9) A.13 Seguridad de las comunicaciones</c:v>
                </c:pt>
                <c:pt idx="9">
                  <c:v>10) A.14 Adquisición, desarrollo y mantenimiento de sistemas</c:v>
                </c:pt>
                <c:pt idx="10">
                  <c:v>11) A.15 Relaciones con los proveedores</c:v>
                </c:pt>
                <c:pt idx="11">
                  <c:v>12) A.16 Gestión de incidentes de seguridad de la información</c:v>
                </c:pt>
                <c:pt idx="12">
                  <c:v>13) A.17 Aspectos de seguridad de la información de la gestión de continuidad de negocio</c:v>
                </c:pt>
                <c:pt idx="13">
                  <c:v>14) A.18 Cumplimiento</c:v>
                </c:pt>
              </c:strCache>
            </c:strRef>
          </c:cat>
          <c:val>
            <c:numRef>
              <c:f>'Controles-Grafico'!$D$3:$D$16</c:f>
              <c:numCache>
                <c:formatCode>0%</c:formatCode>
                <c:ptCount val="14"/>
                <c:pt idx="0">
                  <c:v>1</c:v>
                </c:pt>
                <c:pt idx="1">
                  <c:v>0.28285714285714286</c:v>
                </c:pt>
                <c:pt idx="2">
                  <c:v>0.33166666666666672</c:v>
                </c:pt>
                <c:pt idx="3">
                  <c:v>0.29700000000000004</c:v>
                </c:pt>
                <c:pt idx="4">
                  <c:v>0.33</c:v>
                </c:pt>
                <c:pt idx="5">
                  <c:v>0.33</c:v>
                </c:pt>
                <c:pt idx="6">
                  <c:v>0.33</c:v>
                </c:pt>
                <c:pt idx="7">
                  <c:v>0.40071428571428575</c:v>
                </c:pt>
                <c:pt idx="8">
                  <c:v>0.28285714285714286</c:v>
                </c:pt>
                <c:pt idx="9">
                  <c:v>0.25384615384615389</c:v>
                </c:pt>
                <c:pt idx="10">
                  <c:v>0.33</c:v>
                </c:pt>
                <c:pt idx="11">
                  <c:v>0.33</c:v>
                </c:pt>
                <c:pt idx="12">
                  <c:v>0.16500000000000001</c:v>
                </c:pt>
                <c:pt idx="13">
                  <c:v>8.2500000000000004E-2</c:v>
                </c:pt>
              </c:numCache>
            </c:numRef>
          </c:val>
          <c:extLst>
            <c:ext xmlns:c16="http://schemas.microsoft.com/office/drawing/2014/chart" uri="{C3380CC4-5D6E-409C-BE32-E72D297353CC}">
              <c16:uniqueId val="{00000000-789E-405B-B0A3-E29D8497B7A9}"/>
            </c:ext>
          </c:extLst>
        </c:ser>
        <c:dLbls>
          <c:showLegendKey val="0"/>
          <c:showVal val="0"/>
          <c:showCatName val="0"/>
          <c:showSerName val="0"/>
          <c:showPercent val="0"/>
          <c:showBubbleSize val="0"/>
        </c:dLbls>
        <c:axId val="77418496"/>
        <c:axId val="77420032"/>
      </c:radarChart>
      <c:catAx>
        <c:axId val="77418496"/>
        <c:scaling>
          <c:orientation val="minMax"/>
        </c:scaling>
        <c:delete val="0"/>
        <c:axPos val="b"/>
        <c:majorGridlines/>
        <c:numFmt formatCode="General" sourceLinked="0"/>
        <c:majorTickMark val="out"/>
        <c:minorTickMark val="none"/>
        <c:tickLblPos val="nextTo"/>
        <c:txPr>
          <a:bodyPr/>
          <a:lstStyle/>
          <a:p>
            <a:pPr>
              <a:defRPr lang="es-ES"/>
            </a:pPr>
            <a:endParaRPr lang="es-CO"/>
          </a:p>
        </c:txPr>
        <c:crossAx val="77420032"/>
        <c:crosses val="autoZero"/>
        <c:auto val="1"/>
        <c:lblAlgn val="ctr"/>
        <c:lblOffset val="100"/>
        <c:noMultiLvlLbl val="0"/>
      </c:catAx>
      <c:valAx>
        <c:axId val="77420032"/>
        <c:scaling>
          <c:orientation val="minMax"/>
          <c:max val="1"/>
        </c:scaling>
        <c:delete val="0"/>
        <c:axPos val="l"/>
        <c:majorGridlines/>
        <c:numFmt formatCode="0%" sourceLinked="1"/>
        <c:majorTickMark val="cross"/>
        <c:minorTickMark val="none"/>
        <c:tickLblPos val="nextTo"/>
        <c:txPr>
          <a:bodyPr/>
          <a:lstStyle/>
          <a:p>
            <a:pPr>
              <a:defRPr lang="es-ES"/>
            </a:pPr>
            <a:endParaRPr lang="es-CO"/>
          </a:p>
        </c:txPr>
        <c:crossAx val="77418496"/>
        <c:crosses val="autoZero"/>
        <c:crossBetween val="between"/>
      </c:valAx>
    </c:plotArea>
    <c:legend>
      <c:legendPos val="b"/>
      <c:layout>
        <c:manualLayout>
          <c:xMode val="edge"/>
          <c:yMode val="edge"/>
          <c:x val="0.38710926440317411"/>
          <c:y val="0.83199827744304289"/>
          <c:w val="0.21800683077880575"/>
          <c:h val="3.4102618360823712E-2"/>
        </c:manualLayout>
      </c:layout>
      <c:overlay val="0"/>
      <c:txPr>
        <a:bodyPr/>
        <a:lstStyle/>
        <a:p>
          <a:pPr>
            <a:defRPr lang="es-ES"/>
          </a:pPr>
          <a:endParaRPr lang="es-CO"/>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13</xdr:col>
      <xdr:colOff>613833</xdr:colOff>
      <xdr:row>0</xdr:row>
      <xdr:rowOff>103188</xdr:rowOff>
    </xdr:from>
    <xdr:to>
      <xdr:col>14</xdr:col>
      <xdr:colOff>937947</xdr:colOff>
      <xdr:row>2</xdr:row>
      <xdr:rowOff>219443</xdr:rowOff>
    </xdr:to>
    <xdr:pic>
      <xdr:nvPicPr>
        <xdr:cNvPr id="6" name="5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6902833" y="103188"/>
          <a:ext cx="1996281" cy="6136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638174</xdr:colOff>
      <xdr:row>18</xdr:row>
      <xdr:rowOff>19049</xdr:rowOff>
    </xdr:from>
    <xdr:to>
      <xdr:col>6</xdr:col>
      <xdr:colOff>238124</xdr:colOff>
      <xdr:row>53</xdr:row>
      <xdr:rowOff>85724</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38"/>
  <sheetViews>
    <sheetView tabSelected="1" topLeftCell="B1" zoomScale="90" zoomScaleNormal="90" zoomScaleSheetLayoutView="80" workbookViewId="0">
      <selection activeCell="H14" sqref="H14"/>
    </sheetView>
  </sheetViews>
  <sheetFormatPr baseColWidth="10" defaultRowHeight="16.5" x14ac:dyDescent="0.3"/>
  <cols>
    <col min="1" max="1" width="48.85546875" style="9" customWidth="1"/>
    <col min="2" max="2" width="36.140625" style="9" customWidth="1"/>
    <col min="3" max="3" width="43.140625" style="9" customWidth="1"/>
    <col min="4" max="4" width="67.28515625" style="9" customWidth="1"/>
    <col min="5" max="5" width="68.7109375" style="9" hidden="1" customWidth="1"/>
    <col min="6" max="7" width="12.7109375" style="9" customWidth="1"/>
    <col min="8" max="8" width="56.42578125" style="9" customWidth="1"/>
    <col min="9" max="9" width="11.42578125" style="9"/>
    <col min="10" max="10" width="41.5703125" style="10" customWidth="1"/>
    <col min="11" max="11" width="19.140625" style="10" customWidth="1"/>
    <col min="12" max="12" width="21.5703125" style="10" customWidth="1"/>
    <col min="13" max="13" width="23" style="11" customWidth="1"/>
    <col min="14" max="14" width="25" style="9" customWidth="1"/>
    <col min="15" max="15" width="22.140625" style="9" customWidth="1"/>
    <col min="16" max="16384" width="11.42578125" style="9"/>
  </cols>
  <sheetData>
    <row r="1" spans="1:53" s="5" customFormat="1" ht="35.450000000000003" customHeight="1" x14ac:dyDescent="0.25">
      <c r="A1" s="53" t="s">
        <v>483</v>
      </c>
      <c r="B1" s="49" t="s">
        <v>323</v>
      </c>
      <c r="C1" s="49"/>
      <c r="D1" s="49"/>
      <c r="E1" s="49"/>
      <c r="F1" s="49"/>
      <c r="G1" s="49"/>
      <c r="H1" s="49"/>
      <c r="I1" s="49"/>
      <c r="J1" s="49"/>
      <c r="K1" s="49"/>
      <c r="L1" s="49"/>
      <c r="M1" s="49"/>
      <c r="N1" s="51"/>
      <c r="O1" s="51"/>
      <c r="P1" s="52"/>
      <c r="Q1" s="52"/>
      <c r="R1" s="52"/>
      <c r="S1" s="52"/>
      <c r="T1" s="52"/>
      <c r="U1" s="52"/>
      <c r="V1" s="52"/>
      <c r="W1" s="52"/>
      <c r="X1" s="52"/>
      <c r="Y1" s="52"/>
      <c r="BA1" s="6"/>
    </row>
    <row r="2" spans="1:53" s="5" customFormat="1" ht="4.5" customHeight="1" x14ac:dyDescent="0.25">
      <c r="A2" s="54"/>
      <c r="B2" s="49"/>
      <c r="C2" s="49"/>
      <c r="D2" s="49"/>
      <c r="E2" s="49"/>
      <c r="F2" s="49"/>
      <c r="G2" s="49"/>
      <c r="H2" s="49"/>
      <c r="I2" s="49"/>
      <c r="J2" s="49"/>
      <c r="K2" s="49"/>
      <c r="L2" s="49"/>
      <c r="M2" s="49"/>
      <c r="N2" s="51"/>
      <c r="O2" s="51"/>
      <c r="P2" s="52"/>
      <c r="Q2" s="52"/>
      <c r="R2" s="52"/>
      <c r="S2" s="52"/>
      <c r="T2" s="52"/>
      <c r="U2" s="52"/>
      <c r="V2" s="52"/>
      <c r="W2" s="52"/>
      <c r="X2" s="52"/>
      <c r="Y2" s="52"/>
      <c r="BA2" s="6"/>
    </row>
    <row r="3" spans="1:53" s="5" customFormat="1" ht="22.5" customHeight="1" x14ac:dyDescent="0.25">
      <c r="A3" s="55"/>
      <c r="B3" s="50" t="s">
        <v>484</v>
      </c>
      <c r="C3" s="50"/>
      <c r="D3" s="50"/>
      <c r="E3" s="50"/>
      <c r="F3" s="50"/>
      <c r="G3" s="50"/>
      <c r="H3" s="50"/>
      <c r="I3" s="50"/>
      <c r="J3" s="50"/>
      <c r="K3" s="50"/>
      <c r="L3" s="50"/>
      <c r="M3" s="50"/>
      <c r="N3" s="51"/>
      <c r="O3" s="51"/>
      <c r="P3" s="52"/>
      <c r="Q3" s="52"/>
      <c r="R3" s="52"/>
      <c r="S3" s="52"/>
      <c r="T3" s="52"/>
      <c r="U3" s="52"/>
      <c r="V3" s="52"/>
      <c r="W3" s="52"/>
      <c r="X3" s="52"/>
      <c r="Y3" s="52"/>
      <c r="BA3" s="6"/>
    </row>
    <row r="4" spans="1:53" s="8" customFormat="1" ht="19.5" customHeight="1" x14ac:dyDescent="0.25">
      <c r="A4" s="33" t="s">
        <v>485</v>
      </c>
      <c r="B4" s="47" t="s">
        <v>487</v>
      </c>
      <c r="C4" s="47"/>
      <c r="D4" s="47"/>
      <c r="E4" s="47"/>
      <c r="F4" s="47"/>
      <c r="G4" s="47"/>
      <c r="H4" s="47"/>
      <c r="I4" s="47"/>
      <c r="J4" s="47"/>
      <c r="K4" s="47"/>
      <c r="L4" s="47"/>
      <c r="M4" s="47"/>
      <c r="N4" s="47" t="s">
        <v>322</v>
      </c>
      <c r="O4" s="47"/>
      <c r="P4" s="48"/>
      <c r="Q4" s="48"/>
      <c r="R4" s="48"/>
      <c r="S4" s="48"/>
      <c r="T4" s="48"/>
      <c r="U4" s="48"/>
      <c r="V4" s="48"/>
      <c r="W4" s="48"/>
      <c r="X4" s="48"/>
      <c r="Y4" s="48"/>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row>
    <row r="5" spans="1:53" s="8" customFormat="1" ht="9" customHeight="1" x14ac:dyDescent="0.25">
      <c r="A5" s="46"/>
      <c r="B5" s="46"/>
      <c r="C5" s="46"/>
      <c r="D5" s="46"/>
      <c r="E5" s="46"/>
      <c r="F5" s="46"/>
      <c r="G5" s="46"/>
      <c r="H5" s="46"/>
      <c r="I5" s="46"/>
      <c r="J5" s="46"/>
      <c r="K5" s="46"/>
      <c r="L5" s="46"/>
      <c r="M5" s="46"/>
      <c r="N5" s="46"/>
      <c r="O5" s="46"/>
      <c r="P5" s="13"/>
      <c r="Q5" s="13"/>
      <c r="R5" s="13"/>
      <c r="S5" s="13"/>
      <c r="T5" s="13"/>
      <c r="U5" s="13"/>
      <c r="V5" s="13"/>
      <c r="W5" s="13"/>
      <c r="X5" s="13"/>
      <c r="Y5" s="13"/>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row>
    <row r="6" spans="1:53" ht="40.5" customHeight="1" x14ac:dyDescent="0.3">
      <c r="A6" s="38" t="s">
        <v>0</v>
      </c>
      <c r="B6" s="38" t="s">
        <v>1</v>
      </c>
      <c r="C6" s="38" t="s">
        <v>2</v>
      </c>
      <c r="D6" s="38"/>
      <c r="E6" s="38" t="s">
        <v>16</v>
      </c>
      <c r="F6" s="38" t="s">
        <v>321</v>
      </c>
      <c r="G6" s="38"/>
      <c r="H6" s="38" t="s">
        <v>311</v>
      </c>
      <c r="I6" s="38" t="s">
        <v>312</v>
      </c>
      <c r="J6" s="38" t="s">
        <v>318</v>
      </c>
      <c r="K6" s="38" t="s">
        <v>319</v>
      </c>
      <c r="L6" s="38" t="s">
        <v>320</v>
      </c>
      <c r="M6" s="38" t="s">
        <v>324</v>
      </c>
      <c r="N6" s="38" t="s">
        <v>321</v>
      </c>
      <c r="O6" s="38"/>
    </row>
    <row r="7" spans="1:53" s="34" customFormat="1" ht="31.5" customHeight="1" x14ac:dyDescent="0.25">
      <c r="A7" s="38"/>
      <c r="B7" s="38"/>
      <c r="C7" s="16" t="s">
        <v>21</v>
      </c>
      <c r="D7" s="16" t="s">
        <v>20</v>
      </c>
      <c r="E7" s="38"/>
      <c r="F7" s="16" t="s">
        <v>147</v>
      </c>
      <c r="G7" s="16" t="s">
        <v>146</v>
      </c>
      <c r="H7" s="38"/>
      <c r="I7" s="38"/>
      <c r="J7" s="38"/>
      <c r="K7" s="38"/>
      <c r="L7" s="38"/>
      <c r="M7" s="38"/>
      <c r="N7" s="16" t="s">
        <v>147</v>
      </c>
      <c r="O7" s="16" t="s">
        <v>146</v>
      </c>
    </row>
    <row r="8" spans="1:53" x14ac:dyDescent="0.3">
      <c r="A8" s="17" t="s">
        <v>3</v>
      </c>
      <c r="B8" s="18" t="s">
        <v>23</v>
      </c>
      <c r="C8" s="18" t="s">
        <v>23</v>
      </c>
      <c r="D8" s="18" t="s">
        <v>23</v>
      </c>
      <c r="E8" s="18" t="s">
        <v>23</v>
      </c>
      <c r="F8" s="19"/>
      <c r="G8" s="20"/>
      <c r="H8" s="18"/>
      <c r="I8" s="19"/>
      <c r="J8" s="21"/>
      <c r="K8" s="21"/>
      <c r="L8" s="21"/>
      <c r="M8" s="22"/>
      <c r="N8" s="19"/>
      <c r="O8" s="20"/>
    </row>
    <row r="9" spans="1:53" ht="49.5" customHeight="1" x14ac:dyDescent="0.3">
      <c r="A9" s="40" t="s">
        <v>19</v>
      </c>
      <c r="B9" s="41" t="s">
        <v>447</v>
      </c>
      <c r="C9" s="14" t="s">
        <v>24</v>
      </c>
      <c r="D9" s="14" t="s">
        <v>22</v>
      </c>
      <c r="E9" s="23" t="s">
        <v>448</v>
      </c>
      <c r="F9" s="24" t="s">
        <v>192</v>
      </c>
      <c r="G9" s="25">
        <f>+IF(F9="No evidenciado",0,0)+IF(F9="Establecido",0.33,0)+IF(F9="Implementado",0.66,0)+IF(F9="Estandarizado",1,0)</f>
        <v>1</v>
      </c>
      <c r="H9" s="23" t="s">
        <v>325</v>
      </c>
      <c r="I9" s="26"/>
      <c r="J9" s="27" t="s">
        <v>326</v>
      </c>
      <c r="K9" s="27" t="s">
        <v>327</v>
      </c>
      <c r="L9" s="27"/>
      <c r="M9" s="28"/>
      <c r="N9" s="25"/>
      <c r="O9" s="25">
        <f>+IF(N9="No evidenciado",0,0)+IF(N9="Establecido",0.33,0)+IF(N9="Implementado",0.66,0)+IF(N9="Estandarizado",1,0)</f>
        <v>0</v>
      </c>
    </row>
    <row r="10" spans="1:53" ht="54" customHeight="1" x14ac:dyDescent="0.3">
      <c r="A10" s="40"/>
      <c r="B10" s="41"/>
      <c r="C10" s="14" t="s">
        <v>25</v>
      </c>
      <c r="D10" s="14" t="s">
        <v>486</v>
      </c>
      <c r="E10" s="23" t="s">
        <v>86</v>
      </c>
      <c r="F10" s="24" t="s">
        <v>192</v>
      </c>
      <c r="G10" s="25">
        <f t="shared" ref="G10:G73" si="0">+IF(F10="No evidenciado",0,0)+IF(F10="Establecido",0.33,0)+IF(F10="Implementado",0.66,0)+IF(F10="Estandarizado",1,0)</f>
        <v>1</v>
      </c>
      <c r="H10" s="23" t="s">
        <v>325</v>
      </c>
      <c r="I10" s="26"/>
      <c r="J10" s="27" t="s">
        <v>326</v>
      </c>
      <c r="K10" s="27" t="s">
        <v>327</v>
      </c>
      <c r="L10" s="27"/>
      <c r="M10" s="28"/>
      <c r="N10" s="25"/>
      <c r="O10" s="25">
        <f t="shared" ref="O10" si="1">+IF(N10="No evidenciado",0,0)+IF(N10="Establecido",0.33,0)+IF(N10="Implementado",0.66,0)+IF(N10="Estandarizado",1,0)</f>
        <v>0</v>
      </c>
    </row>
    <row r="11" spans="1:53" ht="31.5" x14ac:dyDescent="0.3">
      <c r="A11" s="17" t="s">
        <v>4</v>
      </c>
      <c r="B11" s="18" t="s">
        <v>23</v>
      </c>
      <c r="C11" s="18" t="s">
        <v>23</v>
      </c>
      <c r="D11" s="18" t="s">
        <v>23</v>
      </c>
      <c r="E11" s="18" t="s">
        <v>23</v>
      </c>
      <c r="F11" s="19" t="s">
        <v>23</v>
      </c>
      <c r="G11" s="20"/>
      <c r="H11" s="18"/>
      <c r="I11" s="19"/>
      <c r="J11" s="21"/>
      <c r="K11" s="21"/>
      <c r="L11" s="21"/>
      <c r="M11" s="22"/>
      <c r="N11" s="19" t="s">
        <v>23</v>
      </c>
      <c r="O11" s="20"/>
    </row>
    <row r="12" spans="1:53" ht="45.75" customHeight="1" x14ac:dyDescent="0.3">
      <c r="A12" s="40" t="s">
        <v>17</v>
      </c>
      <c r="B12" s="41" t="s">
        <v>449</v>
      </c>
      <c r="C12" s="14" t="s">
        <v>26</v>
      </c>
      <c r="D12" s="14" t="s">
        <v>31</v>
      </c>
      <c r="E12" s="23" t="s">
        <v>315</v>
      </c>
      <c r="F12" s="24" t="s">
        <v>191</v>
      </c>
      <c r="G12" s="25">
        <f t="shared" si="0"/>
        <v>0.66</v>
      </c>
      <c r="H12" s="29" t="s">
        <v>329</v>
      </c>
      <c r="I12" s="26"/>
      <c r="J12" s="27" t="s">
        <v>330</v>
      </c>
      <c r="K12" s="27" t="s">
        <v>327</v>
      </c>
      <c r="L12" s="27"/>
      <c r="M12" s="28"/>
      <c r="N12" s="24" t="s">
        <v>130</v>
      </c>
      <c r="O12" s="25">
        <f t="shared" ref="O12:O18" si="2">+IF(N12="No evidenciado",0,0)+IF(N12="Establecido",0.33,0)+IF(N12="Implementado",0.66,0)+IF(N12="Estandarizado",1,0)</f>
        <v>0</v>
      </c>
    </row>
    <row r="13" spans="1:53" ht="38.25" x14ac:dyDescent="0.3">
      <c r="A13" s="40"/>
      <c r="B13" s="41"/>
      <c r="C13" s="14" t="s">
        <v>27</v>
      </c>
      <c r="D13" s="14" t="s">
        <v>313</v>
      </c>
      <c r="E13" s="23" t="s">
        <v>315</v>
      </c>
      <c r="F13" s="24" t="s">
        <v>190</v>
      </c>
      <c r="G13" s="25">
        <f t="shared" si="0"/>
        <v>0</v>
      </c>
      <c r="H13" s="23"/>
      <c r="I13" s="26"/>
      <c r="J13" s="27"/>
      <c r="K13" s="27"/>
      <c r="L13" s="27"/>
      <c r="M13" s="28"/>
      <c r="N13" s="24" t="s">
        <v>130</v>
      </c>
      <c r="O13" s="25">
        <f t="shared" si="2"/>
        <v>0</v>
      </c>
    </row>
    <row r="14" spans="1:53" ht="33" x14ac:dyDescent="0.3">
      <c r="A14" s="40"/>
      <c r="B14" s="41"/>
      <c r="C14" s="14" t="s">
        <v>28</v>
      </c>
      <c r="D14" s="14" t="s">
        <v>32</v>
      </c>
      <c r="E14" s="23" t="s">
        <v>315</v>
      </c>
      <c r="F14" s="24" t="s">
        <v>83</v>
      </c>
      <c r="G14" s="25">
        <f t="shared" si="0"/>
        <v>0.33</v>
      </c>
      <c r="H14" s="29" t="s">
        <v>331</v>
      </c>
      <c r="I14" s="26"/>
      <c r="J14" s="27" t="s">
        <v>332</v>
      </c>
      <c r="K14" s="27" t="s">
        <v>327</v>
      </c>
      <c r="L14" s="27"/>
      <c r="M14" s="28"/>
      <c r="N14" s="24" t="s">
        <v>130</v>
      </c>
      <c r="O14" s="25">
        <f t="shared" si="2"/>
        <v>0</v>
      </c>
    </row>
    <row r="15" spans="1:53" ht="33" x14ac:dyDescent="0.3">
      <c r="A15" s="40"/>
      <c r="B15" s="41"/>
      <c r="C15" s="14" t="s">
        <v>29</v>
      </c>
      <c r="D15" s="14" t="s">
        <v>33</v>
      </c>
      <c r="E15" s="23" t="s">
        <v>315</v>
      </c>
      <c r="F15" s="24" t="s">
        <v>190</v>
      </c>
      <c r="G15" s="25">
        <f t="shared" si="0"/>
        <v>0</v>
      </c>
      <c r="H15" s="23" t="s">
        <v>333</v>
      </c>
      <c r="I15" s="26"/>
      <c r="J15" s="27" t="s">
        <v>334</v>
      </c>
      <c r="K15" s="27" t="s">
        <v>327</v>
      </c>
      <c r="L15" s="27"/>
      <c r="M15" s="28"/>
      <c r="N15" s="24" t="s">
        <v>130</v>
      </c>
      <c r="O15" s="25">
        <f t="shared" si="2"/>
        <v>0</v>
      </c>
    </row>
    <row r="16" spans="1:53" ht="49.5" x14ac:dyDescent="0.3">
      <c r="A16" s="40"/>
      <c r="B16" s="41"/>
      <c r="C16" s="14" t="s">
        <v>30</v>
      </c>
      <c r="D16" s="14" t="s">
        <v>34</v>
      </c>
      <c r="E16" s="23" t="s">
        <v>85</v>
      </c>
      <c r="F16" s="24" t="s">
        <v>83</v>
      </c>
      <c r="G16" s="25">
        <f t="shared" si="0"/>
        <v>0.33</v>
      </c>
      <c r="H16" s="23" t="s">
        <v>335</v>
      </c>
      <c r="I16" s="26"/>
      <c r="J16" s="27" t="s">
        <v>336</v>
      </c>
      <c r="K16" s="27" t="s">
        <v>327</v>
      </c>
      <c r="L16" s="27"/>
      <c r="M16" s="28"/>
      <c r="N16" s="24" t="s">
        <v>130</v>
      </c>
      <c r="O16" s="25">
        <f t="shared" si="2"/>
        <v>0</v>
      </c>
    </row>
    <row r="17" spans="1:15" ht="33" x14ac:dyDescent="0.3">
      <c r="A17" s="40" t="s">
        <v>18</v>
      </c>
      <c r="B17" s="39" t="s">
        <v>450</v>
      </c>
      <c r="C17" s="14" t="s">
        <v>35</v>
      </c>
      <c r="D17" s="14" t="s">
        <v>38</v>
      </c>
      <c r="E17" s="23" t="s">
        <v>84</v>
      </c>
      <c r="F17" s="24" t="s">
        <v>83</v>
      </c>
      <c r="G17" s="25">
        <f t="shared" si="0"/>
        <v>0.33</v>
      </c>
      <c r="H17" s="23" t="s">
        <v>337</v>
      </c>
      <c r="I17" s="26"/>
      <c r="J17" s="27" t="s">
        <v>338</v>
      </c>
      <c r="K17" s="27" t="s">
        <v>327</v>
      </c>
      <c r="L17" s="27"/>
      <c r="M17" s="28"/>
      <c r="N17" s="24" t="s">
        <v>130</v>
      </c>
      <c r="O17" s="25">
        <f t="shared" si="2"/>
        <v>0</v>
      </c>
    </row>
    <row r="18" spans="1:15" ht="49.5" x14ac:dyDescent="0.3">
      <c r="A18" s="40"/>
      <c r="B18" s="39"/>
      <c r="C18" s="14" t="s">
        <v>36</v>
      </c>
      <c r="D18" s="14" t="s">
        <v>37</v>
      </c>
      <c r="E18" s="23" t="s">
        <v>87</v>
      </c>
      <c r="F18" s="24" t="s">
        <v>83</v>
      </c>
      <c r="G18" s="25">
        <f t="shared" si="0"/>
        <v>0.33</v>
      </c>
      <c r="H18" s="23" t="s">
        <v>339</v>
      </c>
      <c r="I18" s="26"/>
      <c r="J18" s="27" t="s">
        <v>340</v>
      </c>
      <c r="K18" s="27" t="s">
        <v>327</v>
      </c>
      <c r="L18" s="27"/>
      <c r="M18" s="28"/>
      <c r="N18" s="24" t="s">
        <v>130</v>
      </c>
      <c r="O18" s="25">
        <f t="shared" si="2"/>
        <v>0</v>
      </c>
    </row>
    <row r="19" spans="1:15" x14ac:dyDescent="0.3">
      <c r="A19" s="17" t="s">
        <v>5</v>
      </c>
      <c r="B19" s="18" t="s">
        <v>23</v>
      </c>
      <c r="C19" s="18" t="s">
        <v>23</v>
      </c>
      <c r="D19" s="18" t="s">
        <v>23</v>
      </c>
      <c r="E19" s="18" t="s">
        <v>23</v>
      </c>
      <c r="F19" s="19" t="s">
        <v>23</v>
      </c>
      <c r="G19" s="20"/>
      <c r="H19" s="18"/>
      <c r="I19" s="19"/>
      <c r="J19" s="21"/>
      <c r="K19" s="21"/>
      <c r="L19" s="21"/>
      <c r="M19" s="22"/>
      <c r="N19" s="19" t="s">
        <v>23</v>
      </c>
      <c r="O19" s="20"/>
    </row>
    <row r="20" spans="1:15" ht="71.25" customHeight="1" x14ac:dyDescent="0.3">
      <c r="A20" s="40" t="s">
        <v>39</v>
      </c>
      <c r="B20" s="39" t="s">
        <v>451</v>
      </c>
      <c r="C20" s="14" t="s">
        <v>40</v>
      </c>
      <c r="D20" s="14" t="s">
        <v>42</v>
      </c>
      <c r="E20" s="23" t="s">
        <v>88</v>
      </c>
      <c r="F20" s="24" t="s">
        <v>190</v>
      </c>
      <c r="G20" s="25">
        <f t="shared" si="0"/>
        <v>0</v>
      </c>
      <c r="H20" s="29"/>
      <c r="I20" s="26"/>
      <c r="J20" s="27"/>
      <c r="K20" s="27"/>
      <c r="L20" s="27"/>
      <c r="M20" s="28"/>
      <c r="N20" s="24" t="s">
        <v>130</v>
      </c>
      <c r="O20" s="25">
        <f t="shared" ref="O20:O25" si="3">+IF(N20="No evidenciado",0,0)+IF(N20="Establecido",0.33,0)+IF(N20="Implementado",0.66,0)+IF(N20="Estandarizado",1,0)</f>
        <v>0</v>
      </c>
    </row>
    <row r="21" spans="1:15" ht="49.5" x14ac:dyDescent="0.3">
      <c r="A21" s="40"/>
      <c r="B21" s="39"/>
      <c r="C21" s="14" t="s">
        <v>41</v>
      </c>
      <c r="D21" s="14" t="s">
        <v>43</v>
      </c>
      <c r="E21" s="23" t="s">
        <v>88</v>
      </c>
      <c r="F21" s="24" t="s">
        <v>83</v>
      </c>
      <c r="G21" s="25">
        <f t="shared" si="0"/>
        <v>0.33</v>
      </c>
      <c r="H21" s="23" t="s">
        <v>343</v>
      </c>
      <c r="I21" s="26"/>
      <c r="J21" s="27" t="s">
        <v>344</v>
      </c>
      <c r="K21" s="27" t="s">
        <v>327</v>
      </c>
      <c r="L21" s="27"/>
      <c r="M21" s="28"/>
      <c r="N21" s="24" t="s">
        <v>130</v>
      </c>
      <c r="O21" s="25">
        <f t="shared" si="3"/>
        <v>0</v>
      </c>
    </row>
    <row r="22" spans="1:15" ht="66" x14ac:dyDescent="0.3">
      <c r="A22" s="40" t="s">
        <v>44</v>
      </c>
      <c r="B22" s="39" t="s">
        <v>452</v>
      </c>
      <c r="C22" s="14" t="s">
        <v>46</v>
      </c>
      <c r="D22" s="14" t="s">
        <v>47</v>
      </c>
      <c r="E22" s="23" t="s">
        <v>89</v>
      </c>
      <c r="F22" s="24" t="s">
        <v>83</v>
      </c>
      <c r="G22" s="25">
        <f t="shared" si="0"/>
        <v>0.33</v>
      </c>
      <c r="H22" s="29" t="s">
        <v>345</v>
      </c>
      <c r="I22" s="26"/>
      <c r="J22" s="27" t="s">
        <v>346</v>
      </c>
      <c r="K22" s="27" t="s">
        <v>327</v>
      </c>
      <c r="L22" s="27"/>
      <c r="M22" s="30"/>
      <c r="N22" s="24" t="s">
        <v>130</v>
      </c>
      <c r="O22" s="25">
        <f t="shared" si="3"/>
        <v>0</v>
      </c>
    </row>
    <row r="23" spans="1:15" ht="131.25" customHeight="1" x14ac:dyDescent="0.3">
      <c r="A23" s="40"/>
      <c r="B23" s="39"/>
      <c r="C23" s="14" t="s">
        <v>45</v>
      </c>
      <c r="D23" s="14" t="s">
        <v>48</v>
      </c>
      <c r="E23" s="23" t="s">
        <v>88</v>
      </c>
      <c r="F23" s="24" t="s">
        <v>192</v>
      </c>
      <c r="G23" s="25">
        <f t="shared" si="0"/>
        <v>1</v>
      </c>
      <c r="H23" s="23" t="s">
        <v>341</v>
      </c>
      <c r="I23" s="26"/>
      <c r="J23" s="27" t="s">
        <v>342</v>
      </c>
      <c r="K23" s="27" t="s">
        <v>327</v>
      </c>
      <c r="L23" s="27"/>
      <c r="M23" s="30"/>
      <c r="N23" s="24" t="s">
        <v>130</v>
      </c>
      <c r="O23" s="25">
        <f t="shared" si="3"/>
        <v>0</v>
      </c>
    </row>
    <row r="24" spans="1:15" ht="74.25" customHeight="1" x14ac:dyDescent="0.3">
      <c r="A24" s="40" t="s">
        <v>39</v>
      </c>
      <c r="B24" s="39"/>
      <c r="C24" s="14" t="s">
        <v>53</v>
      </c>
      <c r="D24" s="14" t="s">
        <v>49</v>
      </c>
      <c r="E24" s="23" t="s">
        <v>88</v>
      </c>
      <c r="F24" s="24" t="s">
        <v>83</v>
      </c>
      <c r="G24" s="25">
        <f t="shared" si="0"/>
        <v>0.33</v>
      </c>
      <c r="H24" s="29" t="s">
        <v>347</v>
      </c>
      <c r="I24" s="26"/>
      <c r="J24" s="27" t="s">
        <v>348</v>
      </c>
      <c r="K24" s="27" t="s">
        <v>327</v>
      </c>
      <c r="L24" s="27"/>
      <c r="M24" s="30"/>
      <c r="N24" s="24" t="s">
        <v>130</v>
      </c>
      <c r="O24" s="25">
        <f t="shared" si="3"/>
        <v>0</v>
      </c>
    </row>
    <row r="25" spans="1:15" ht="64.5" customHeight="1" x14ac:dyDescent="0.3">
      <c r="A25" s="31" t="s">
        <v>50</v>
      </c>
      <c r="B25" s="27" t="s">
        <v>453</v>
      </c>
      <c r="C25" s="14" t="s">
        <v>52</v>
      </c>
      <c r="D25" s="14" t="s">
        <v>51</v>
      </c>
      <c r="E25" s="23" t="s">
        <v>88</v>
      </c>
      <c r="F25" s="24" t="s">
        <v>190</v>
      </c>
      <c r="G25" s="25">
        <f t="shared" si="0"/>
        <v>0</v>
      </c>
      <c r="H25" s="29" t="s">
        <v>349</v>
      </c>
      <c r="I25" s="26"/>
      <c r="J25" s="27" t="s">
        <v>350</v>
      </c>
      <c r="K25" s="27" t="s">
        <v>327</v>
      </c>
      <c r="L25" s="27"/>
      <c r="M25" s="30"/>
      <c r="N25" s="24" t="s">
        <v>130</v>
      </c>
      <c r="O25" s="25">
        <f t="shared" si="3"/>
        <v>0</v>
      </c>
    </row>
    <row r="26" spans="1:15" x14ac:dyDescent="0.3">
      <c r="A26" s="17" t="s">
        <v>6</v>
      </c>
      <c r="B26" s="18" t="s">
        <v>23</v>
      </c>
      <c r="C26" s="18" t="s">
        <v>23</v>
      </c>
      <c r="D26" s="18" t="s">
        <v>23</v>
      </c>
      <c r="E26" s="18" t="s">
        <v>23</v>
      </c>
      <c r="F26" s="19" t="s">
        <v>23</v>
      </c>
      <c r="G26" s="20"/>
      <c r="H26" s="18"/>
      <c r="I26" s="19"/>
      <c r="J26" s="21"/>
      <c r="K26" s="21"/>
      <c r="L26" s="21"/>
      <c r="M26" s="22"/>
      <c r="N26" s="19" t="s">
        <v>23</v>
      </c>
      <c r="O26" s="20"/>
    </row>
    <row r="27" spans="1:15" ht="33" x14ac:dyDescent="0.3">
      <c r="A27" s="40" t="s">
        <v>54</v>
      </c>
      <c r="B27" s="39" t="s">
        <v>454</v>
      </c>
      <c r="C27" s="14" t="s">
        <v>90</v>
      </c>
      <c r="D27" s="14" t="s">
        <v>91</v>
      </c>
      <c r="E27" s="23" t="s">
        <v>98</v>
      </c>
      <c r="F27" s="24" t="s">
        <v>83</v>
      </c>
      <c r="G27" s="25">
        <f t="shared" si="0"/>
        <v>0.33</v>
      </c>
      <c r="H27" s="23" t="s">
        <v>351</v>
      </c>
      <c r="I27" s="26"/>
      <c r="J27" s="27" t="s">
        <v>352</v>
      </c>
      <c r="K27" s="27" t="s">
        <v>327</v>
      </c>
      <c r="L27" s="27"/>
      <c r="M27" s="30"/>
      <c r="N27" s="24" t="s">
        <v>130</v>
      </c>
      <c r="O27" s="25">
        <f t="shared" ref="O27:O36" si="4">+IF(N27="No evidenciado",0,0)+IF(N27="Establecido",0.33,0)+IF(N27="Implementado",0.66,0)+IF(N27="Estandarizado",1,0)</f>
        <v>0</v>
      </c>
    </row>
    <row r="28" spans="1:15" ht="33" x14ac:dyDescent="0.3">
      <c r="A28" s="40"/>
      <c r="B28" s="39"/>
      <c r="C28" s="14" t="s">
        <v>92</v>
      </c>
      <c r="D28" s="14" t="s">
        <v>93</v>
      </c>
      <c r="E28" s="23" t="s">
        <v>99</v>
      </c>
      <c r="F28" s="24" t="s">
        <v>83</v>
      </c>
      <c r="G28" s="25">
        <f t="shared" si="0"/>
        <v>0.33</v>
      </c>
      <c r="H28" s="23" t="s">
        <v>351</v>
      </c>
      <c r="I28" s="26"/>
      <c r="J28" s="27" t="s">
        <v>353</v>
      </c>
      <c r="K28" s="27" t="s">
        <v>327</v>
      </c>
      <c r="L28" s="27"/>
      <c r="M28" s="28"/>
      <c r="N28" s="24" t="s">
        <v>130</v>
      </c>
      <c r="O28" s="25">
        <f t="shared" si="4"/>
        <v>0</v>
      </c>
    </row>
    <row r="29" spans="1:15" ht="98.25" customHeight="1" x14ac:dyDescent="0.3">
      <c r="A29" s="40"/>
      <c r="B29" s="39"/>
      <c r="C29" s="14" t="s">
        <v>94</v>
      </c>
      <c r="D29" s="14" t="s">
        <v>95</v>
      </c>
      <c r="E29" s="23" t="s">
        <v>100</v>
      </c>
      <c r="F29" s="24" t="s">
        <v>83</v>
      </c>
      <c r="G29" s="25">
        <f t="shared" si="0"/>
        <v>0.33</v>
      </c>
      <c r="H29" s="23" t="s">
        <v>354</v>
      </c>
      <c r="I29" s="26"/>
      <c r="J29" s="27" t="s">
        <v>355</v>
      </c>
      <c r="K29" s="27" t="s">
        <v>327</v>
      </c>
      <c r="L29" s="27"/>
      <c r="M29" s="30"/>
      <c r="N29" s="24" t="s">
        <v>130</v>
      </c>
      <c r="O29" s="25">
        <f t="shared" si="4"/>
        <v>0</v>
      </c>
    </row>
    <row r="30" spans="1:15" ht="33" x14ac:dyDescent="0.3">
      <c r="A30" s="40"/>
      <c r="B30" s="39"/>
      <c r="C30" s="14" t="s">
        <v>96</v>
      </c>
      <c r="D30" s="14" t="s">
        <v>97</v>
      </c>
      <c r="E30" s="23" t="s">
        <v>88</v>
      </c>
      <c r="F30" s="24" t="s">
        <v>83</v>
      </c>
      <c r="G30" s="25">
        <f t="shared" si="0"/>
        <v>0.33</v>
      </c>
      <c r="H30" s="23" t="s">
        <v>356</v>
      </c>
      <c r="I30" s="26"/>
      <c r="J30" s="27" t="s">
        <v>357</v>
      </c>
      <c r="K30" s="27" t="s">
        <v>327</v>
      </c>
      <c r="L30" s="27"/>
      <c r="M30" s="30"/>
      <c r="N30" s="24" t="s">
        <v>130</v>
      </c>
      <c r="O30" s="25">
        <f t="shared" si="4"/>
        <v>0</v>
      </c>
    </row>
    <row r="31" spans="1:15" ht="33" x14ac:dyDescent="0.3">
      <c r="A31" s="40" t="s">
        <v>55</v>
      </c>
      <c r="B31" s="39" t="s">
        <v>455</v>
      </c>
      <c r="C31" s="14" t="s">
        <v>101</v>
      </c>
      <c r="D31" s="14" t="s">
        <v>102</v>
      </c>
      <c r="E31" s="23"/>
      <c r="F31" s="24" t="s">
        <v>83</v>
      </c>
      <c r="G31" s="25">
        <f t="shared" si="0"/>
        <v>0.33</v>
      </c>
      <c r="H31" s="23" t="s">
        <v>358</v>
      </c>
      <c r="I31" s="26"/>
      <c r="J31" s="27" t="s">
        <v>359</v>
      </c>
      <c r="K31" s="27" t="s">
        <v>327</v>
      </c>
      <c r="L31" s="27"/>
      <c r="M31" s="28"/>
      <c r="N31" s="24" t="s">
        <v>130</v>
      </c>
      <c r="O31" s="25">
        <f t="shared" si="4"/>
        <v>0</v>
      </c>
    </row>
    <row r="32" spans="1:15" ht="38.25" x14ac:dyDescent="0.3">
      <c r="A32" s="40"/>
      <c r="B32" s="39"/>
      <c r="C32" s="14" t="s">
        <v>103</v>
      </c>
      <c r="D32" s="14" t="s">
        <v>104</v>
      </c>
      <c r="E32" s="23"/>
      <c r="F32" s="24" t="s">
        <v>83</v>
      </c>
      <c r="G32" s="25">
        <f t="shared" si="0"/>
        <v>0.33</v>
      </c>
      <c r="H32" s="23" t="s">
        <v>358</v>
      </c>
      <c r="I32" s="26"/>
      <c r="J32" s="27" t="s">
        <v>360</v>
      </c>
      <c r="K32" s="27" t="s">
        <v>327</v>
      </c>
      <c r="L32" s="27"/>
      <c r="M32" s="28"/>
      <c r="N32" s="24" t="s">
        <v>130</v>
      </c>
      <c r="O32" s="25">
        <f t="shared" si="4"/>
        <v>0</v>
      </c>
    </row>
    <row r="33" spans="1:15" ht="25.5" x14ac:dyDescent="0.3">
      <c r="A33" s="40"/>
      <c r="B33" s="39"/>
      <c r="C33" s="14" t="s">
        <v>105</v>
      </c>
      <c r="D33" s="14" t="s">
        <v>106</v>
      </c>
      <c r="E33" s="23"/>
      <c r="F33" s="24" t="s">
        <v>83</v>
      </c>
      <c r="G33" s="25">
        <f t="shared" si="0"/>
        <v>0.33</v>
      </c>
      <c r="H33" s="23" t="s">
        <v>358</v>
      </c>
      <c r="I33" s="26"/>
      <c r="J33" s="27" t="s">
        <v>361</v>
      </c>
      <c r="K33" s="27" t="s">
        <v>327</v>
      </c>
      <c r="L33" s="27"/>
      <c r="M33" s="30"/>
      <c r="N33" s="24" t="s">
        <v>130</v>
      </c>
      <c r="O33" s="25">
        <f t="shared" si="4"/>
        <v>0</v>
      </c>
    </row>
    <row r="34" spans="1:15" ht="49.5" x14ac:dyDescent="0.3">
      <c r="A34" s="40" t="s">
        <v>56</v>
      </c>
      <c r="B34" s="39" t="s">
        <v>456</v>
      </c>
      <c r="C34" s="14" t="s">
        <v>107</v>
      </c>
      <c r="D34" s="14" t="s">
        <v>108</v>
      </c>
      <c r="E34" s="23"/>
      <c r="F34" s="24" t="s">
        <v>83</v>
      </c>
      <c r="G34" s="25">
        <f t="shared" si="0"/>
        <v>0.33</v>
      </c>
      <c r="H34" s="23" t="s">
        <v>362</v>
      </c>
      <c r="I34" s="26"/>
      <c r="J34" s="27" t="s">
        <v>363</v>
      </c>
      <c r="K34" s="27" t="s">
        <v>327</v>
      </c>
      <c r="L34" s="27"/>
      <c r="M34" s="28"/>
      <c r="N34" s="24" t="s">
        <v>130</v>
      </c>
      <c r="O34" s="25">
        <f t="shared" si="4"/>
        <v>0</v>
      </c>
    </row>
    <row r="35" spans="1:15" ht="36.75" customHeight="1" x14ac:dyDescent="0.3">
      <c r="A35" s="40"/>
      <c r="B35" s="39"/>
      <c r="C35" s="14" t="s">
        <v>109</v>
      </c>
      <c r="D35" s="14" t="s">
        <v>110</v>
      </c>
      <c r="E35" s="32"/>
      <c r="F35" s="24" t="s">
        <v>83</v>
      </c>
      <c r="G35" s="25">
        <f t="shared" si="0"/>
        <v>0.33</v>
      </c>
      <c r="H35" s="23" t="s">
        <v>364</v>
      </c>
      <c r="I35" s="26"/>
      <c r="J35" s="27" t="s">
        <v>365</v>
      </c>
      <c r="K35" s="27" t="s">
        <v>327</v>
      </c>
      <c r="L35" s="27"/>
      <c r="M35" s="30"/>
      <c r="N35" s="24" t="s">
        <v>130</v>
      </c>
      <c r="O35" s="25">
        <f t="shared" si="4"/>
        <v>0</v>
      </c>
    </row>
    <row r="36" spans="1:15" ht="33" x14ac:dyDescent="0.3">
      <c r="A36" s="40"/>
      <c r="B36" s="39"/>
      <c r="C36" s="14" t="s">
        <v>111</v>
      </c>
      <c r="D36" s="14" t="s">
        <v>112</v>
      </c>
      <c r="E36" s="32" t="s">
        <v>23</v>
      </c>
      <c r="F36" s="24" t="s">
        <v>190</v>
      </c>
      <c r="G36" s="25">
        <f t="shared" si="0"/>
        <v>0</v>
      </c>
      <c r="H36" s="23" t="s">
        <v>366</v>
      </c>
      <c r="I36" s="26"/>
      <c r="J36" s="27" t="s">
        <v>367</v>
      </c>
      <c r="K36" s="27" t="s">
        <v>327</v>
      </c>
      <c r="L36" s="27"/>
      <c r="M36" s="30"/>
      <c r="N36" s="24" t="s">
        <v>130</v>
      </c>
      <c r="O36" s="25">
        <f t="shared" si="4"/>
        <v>0</v>
      </c>
    </row>
    <row r="37" spans="1:15" x14ac:dyDescent="0.3">
      <c r="A37" s="17" t="s">
        <v>7</v>
      </c>
      <c r="B37" s="18"/>
      <c r="C37" s="18" t="s">
        <v>23</v>
      </c>
      <c r="D37" s="18" t="s">
        <v>23</v>
      </c>
      <c r="E37" s="18" t="s">
        <v>23</v>
      </c>
      <c r="F37" s="19" t="s">
        <v>23</v>
      </c>
      <c r="G37" s="20"/>
      <c r="H37" s="18"/>
      <c r="I37" s="19"/>
      <c r="J37" s="21"/>
      <c r="K37" s="21"/>
      <c r="L37" s="21"/>
      <c r="M37" s="22"/>
      <c r="N37" s="19" t="s">
        <v>23</v>
      </c>
      <c r="O37" s="20"/>
    </row>
    <row r="38" spans="1:15" ht="33" x14ac:dyDescent="0.3">
      <c r="A38" s="43" t="s">
        <v>57</v>
      </c>
      <c r="B38" s="41" t="s">
        <v>457</v>
      </c>
      <c r="C38" s="14" t="s">
        <v>113</v>
      </c>
      <c r="D38" s="14" t="s">
        <v>316</v>
      </c>
      <c r="E38" s="32"/>
      <c r="F38" s="24" t="s">
        <v>83</v>
      </c>
      <c r="G38" s="25">
        <f t="shared" si="0"/>
        <v>0.33</v>
      </c>
      <c r="H38" s="23" t="s">
        <v>368</v>
      </c>
      <c r="I38" s="26"/>
      <c r="J38" s="27" t="s">
        <v>369</v>
      </c>
      <c r="K38" s="27" t="s">
        <v>327</v>
      </c>
      <c r="L38" s="27"/>
      <c r="M38" s="28"/>
      <c r="N38" s="25" t="s">
        <v>130</v>
      </c>
      <c r="O38" s="25">
        <f t="shared" ref="O38:O51" si="5">+IF(N38="No evidenciado",0,0)+IF(N38="Establecido",0.33,0)+IF(N38="Implementado",0.66,0)+IF(N38="Estandarizado",1,0)</f>
        <v>0</v>
      </c>
    </row>
    <row r="39" spans="1:15" ht="49.5" x14ac:dyDescent="0.3">
      <c r="A39" s="45"/>
      <c r="B39" s="41"/>
      <c r="C39" s="14" t="s">
        <v>114</v>
      </c>
      <c r="D39" s="14" t="s">
        <v>115</v>
      </c>
      <c r="E39" s="32"/>
      <c r="F39" s="24" t="s">
        <v>83</v>
      </c>
      <c r="G39" s="25">
        <f t="shared" si="0"/>
        <v>0.33</v>
      </c>
      <c r="H39" s="23" t="s">
        <v>370</v>
      </c>
      <c r="I39" s="26"/>
      <c r="J39" s="27" t="s">
        <v>371</v>
      </c>
      <c r="K39" s="27" t="s">
        <v>327</v>
      </c>
      <c r="L39" s="27"/>
      <c r="M39" s="28"/>
      <c r="N39" s="25" t="s">
        <v>130</v>
      </c>
      <c r="O39" s="25">
        <f t="shared" si="5"/>
        <v>0</v>
      </c>
    </row>
    <row r="40" spans="1:15" ht="49.5" x14ac:dyDescent="0.3">
      <c r="A40" s="43" t="s">
        <v>58</v>
      </c>
      <c r="B40" s="41" t="s">
        <v>458</v>
      </c>
      <c r="C40" s="14" t="s">
        <v>116</v>
      </c>
      <c r="D40" s="14" t="s">
        <v>117</v>
      </c>
      <c r="E40" s="32"/>
      <c r="F40" s="24" t="s">
        <v>83</v>
      </c>
      <c r="G40" s="25">
        <f t="shared" si="0"/>
        <v>0.33</v>
      </c>
      <c r="H40" s="23" t="s">
        <v>370</v>
      </c>
      <c r="I40" s="26"/>
      <c r="J40" s="27" t="s">
        <v>372</v>
      </c>
      <c r="K40" s="27" t="s">
        <v>327</v>
      </c>
      <c r="L40" s="27"/>
      <c r="M40" s="28"/>
      <c r="N40" s="25" t="s">
        <v>130</v>
      </c>
      <c r="O40" s="25">
        <f t="shared" si="5"/>
        <v>0</v>
      </c>
    </row>
    <row r="41" spans="1:15" ht="49.5" x14ac:dyDescent="0.3">
      <c r="A41" s="44"/>
      <c r="B41" s="41"/>
      <c r="C41" s="14" t="s">
        <v>118</v>
      </c>
      <c r="D41" s="14" t="s">
        <v>119</v>
      </c>
      <c r="E41" s="32"/>
      <c r="F41" s="24" t="s">
        <v>83</v>
      </c>
      <c r="G41" s="25">
        <f t="shared" si="0"/>
        <v>0.33</v>
      </c>
      <c r="H41" s="23" t="s">
        <v>370</v>
      </c>
      <c r="I41" s="26"/>
      <c r="J41" s="27" t="s">
        <v>372</v>
      </c>
      <c r="K41" s="27" t="s">
        <v>327</v>
      </c>
      <c r="L41" s="27"/>
      <c r="M41" s="28"/>
      <c r="N41" s="25" t="s">
        <v>130</v>
      </c>
      <c r="O41" s="25">
        <f t="shared" si="5"/>
        <v>0</v>
      </c>
    </row>
    <row r="42" spans="1:15" ht="49.5" x14ac:dyDescent="0.3">
      <c r="A42" s="44"/>
      <c r="B42" s="41"/>
      <c r="C42" s="14" t="s">
        <v>120</v>
      </c>
      <c r="D42" s="14" t="s">
        <v>121</v>
      </c>
      <c r="E42" s="32"/>
      <c r="F42" s="24" t="s">
        <v>83</v>
      </c>
      <c r="G42" s="25">
        <f t="shared" si="0"/>
        <v>0.33</v>
      </c>
      <c r="H42" s="23" t="s">
        <v>370</v>
      </c>
      <c r="I42" s="26"/>
      <c r="J42" s="27" t="s">
        <v>372</v>
      </c>
      <c r="K42" s="27" t="s">
        <v>327</v>
      </c>
      <c r="L42" s="27"/>
      <c r="M42" s="28"/>
      <c r="N42" s="25" t="s">
        <v>130</v>
      </c>
      <c r="O42" s="25">
        <f t="shared" si="5"/>
        <v>0</v>
      </c>
    </row>
    <row r="43" spans="1:15" ht="66" x14ac:dyDescent="0.3">
      <c r="A43" s="44"/>
      <c r="B43" s="41"/>
      <c r="C43" s="14" t="s">
        <v>125</v>
      </c>
      <c r="D43" s="14" t="s">
        <v>122</v>
      </c>
      <c r="E43" s="32"/>
      <c r="F43" s="24" t="s">
        <v>83</v>
      </c>
      <c r="G43" s="25">
        <f t="shared" si="0"/>
        <v>0.33</v>
      </c>
      <c r="H43" s="23" t="s">
        <v>373</v>
      </c>
      <c r="I43" s="26"/>
      <c r="J43" s="27" t="s">
        <v>374</v>
      </c>
      <c r="K43" s="27" t="s">
        <v>327</v>
      </c>
      <c r="L43" s="27"/>
      <c r="M43" s="28"/>
      <c r="N43" s="25" t="s">
        <v>130</v>
      </c>
      <c r="O43" s="25">
        <f t="shared" si="5"/>
        <v>0</v>
      </c>
    </row>
    <row r="44" spans="1:15" ht="66" x14ac:dyDescent="0.3">
      <c r="A44" s="44"/>
      <c r="B44" s="41"/>
      <c r="C44" s="14" t="s">
        <v>124</v>
      </c>
      <c r="D44" s="14" t="s">
        <v>123</v>
      </c>
      <c r="E44" s="32"/>
      <c r="F44" s="24" t="s">
        <v>83</v>
      </c>
      <c r="G44" s="25">
        <f t="shared" si="0"/>
        <v>0.33</v>
      </c>
      <c r="H44" s="23" t="s">
        <v>370</v>
      </c>
      <c r="I44" s="26"/>
      <c r="J44" s="27" t="s">
        <v>375</v>
      </c>
      <c r="K44" s="27" t="s">
        <v>327</v>
      </c>
      <c r="L44" s="27"/>
      <c r="M44" s="28"/>
      <c r="N44" s="25" t="s">
        <v>130</v>
      </c>
      <c r="O44" s="25">
        <f t="shared" si="5"/>
        <v>0</v>
      </c>
    </row>
    <row r="45" spans="1:15" ht="49.5" x14ac:dyDescent="0.3">
      <c r="A45" s="45"/>
      <c r="B45" s="41"/>
      <c r="C45" s="14" t="s">
        <v>126</v>
      </c>
      <c r="D45" s="14" t="s">
        <v>127</v>
      </c>
      <c r="E45" s="32"/>
      <c r="F45" s="24" t="s">
        <v>83</v>
      </c>
      <c r="G45" s="25">
        <f t="shared" si="0"/>
        <v>0.33</v>
      </c>
      <c r="H45" s="23" t="s">
        <v>370</v>
      </c>
      <c r="I45" s="26"/>
      <c r="J45" s="27" t="s">
        <v>372</v>
      </c>
      <c r="K45" s="27" t="s">
        <v>327</v>
      </c>
      <c r="L45" s="27"/>
      <c r="M45" s="28"/>
      <c r="N45" s="25" t="s">
        <v>130</v>
      </c>
      <c r="O45" s="25">
        <f t="shared" si="5"/>
        <v>0</v>
      </c>
    </row>
    <row r="46" spans="1:15" ht="66" x14ac:dyDescent="0.3">
      <c r="A46" s="31" t="s">
        <v>59</v>
      </c>
      <c r="B46" s="27" t="s">
        <v>459</v>
      </c>
      <c r="C46" s="14" t="s">
        <v>128</v>
      </c>
      <c r="D46" s="14" t="s">
        <v>129</v>
      </c>
      <c r="E46" s="32"/>
      <c r="F46" s="24" t="s">
        <v>83</v>
      </c>
      <c r="G46" s="25">
        <f t="shared" si="0"/>
        <v>0.33</v>
      </c>
      <c r="H46" s="23" t="s">
        <v>373</v>
      </c>
      <c r="I46" s="26"/>
      <c r="J46" s="27" t="s">
        <v>374</v>
      </c>
      <c r="K46" s="27" t="s">
        <v>327</v>
      </c>
      <c r="L46" s="27"/>
      <c r="M46" s="30"/>
      <c r="N46" s="25" t="s">
        <v>130</v>
      </c>
      <c r="O46" s="25">
        <f t="shared" si="5"/>
        <v>0</v>
      </c>
    </row>
    <row r="47" spans="1:15" ht="49.5" x14ac:dyDescent="0.3">
      <c r="A47" s="40" t="s">
        <v>60</v>
      </c>
      <c r="B47" s="39" t="s">
        <v>460</v>
      </c>
      <c r="C47" s="14" t="s">
        <v>150</v>
      </c>
      <c r="D47" s="14" t="s">
        <v>151</v>
      </c>
      <c r="E47" s="32"/>
      <c r="F47" s="24" t="s">
        <v>83</v>
      </c>
      <c r="G47" s="25">
        <f t="shared" si="0"/>
        <v>0.33</v>
      </c>
      <c r="H47" s="23" t="s">
        <v>370</v>
      </c>
      <c r="I47" s="26"/>
      <c r="J47" s="27" t="s">
        <v>378</v>
      </c>
      <c r="K47" s="27" t="s">
        <v>327</v>
      </c>
      <c r="L47" s="27"/>
      <c r="M47" s="28"/>
      <c r="N47" s="25" t="s">
        <v>130</v>
      </c>
      <c r="O47" s="25">
        <f t="shared" si="5"/>
        <v>0</v>
      </c>
    </row>
    <row r="48" spans="1:15" ht="49.5" x14ac:dyDescent="0.3">
      <c r="A48" s="40"/>
      <c r="B48" s="39"/>
      <c r="C48" s="14" t="s">
        <v>152</v>
      </c>
      <c r="D48" s="14" t="s">
        <v>153</v>
      </c>
      <c r="E48" s="32"/>
      <c r="F48" s="24" t="s">
        <v>83</v>
      </c>
      <c r="G48" s="25">
        <f t="shared" si="0"/>
        <v>0.33</v>
      </c>
      <c r="H48" s="23" t="s">
        <v>370</v>
      </c>
      <c r="I48" s="26"/>
      <c r="J48" s="27" t="s">
        <v>378</v>
      </c>
      <c r="K48" s="27" t="s">
        <v>327</v>
      </c>
      <c r="L48" s="27"/>
      <c r="M48" s="28"/>
      <c r="N48" s="25" t="s">
        <v>130</v>
      </c>
      <c r="O48" s="25">
        <f t="shared" si="5"/>
        <v>0</v>
      </c>
    </row>
    <row r="49" spans="1:15" ht="49.5" x14ac:dyDescent="0.3">
      <c r="A49" s="40"/>
      <c r="B49" s="39"/>
      <c r="C49" s="14" t="s">
        <v>155</v>
      </c>
      <c r="D49" s="14" t="s">
        <v>154</v>
      </c>
      <c r="E49" s="32"/>
      <c r="F49" s="24" t="s">
        <v>83</v>
      </c>
      <c r="G49" s="25">
        <f t="shared" si="0"/>
        <v>0.33</v>
      </c>
      <c r="H49" s="23" t="s">
        <v>370</v>
      </c>
      <c r="I49" s="26"/>
      <c r="J49" s="27" t="s">
        <v>378</v>
      </c>
      <c r="K49" s="27" t="s">
        <v>327</v>
      </c>
      <c r="L49" s="27"/>
      <c r="M49" s="28"/>
      <c r="N49" s="25" t="s">
        <v>130</v>
      </c>
      <c r="O49" s="25">
        <f t="shared" si="5"/>
        <v>0</v>
      </c>
    </row>
    <row r="50" spans="1:15" ht="49.5" x14ac:dyDescent="0.3">
      <c r="A50" s="40"/>
      <c r="B50" s="39"/>
      <c r="C50" s="14" t="s">
        <v>157</v>
      </c>
      <c r="D50" s="14" t="s">
        <v>317</v>
      </c>
      <c r="E50" s="32"/>
      <c r="F50" s="24" t="s">
        <v>83</v>
      </c>
      <c r="G50" s="25">
        <f t="shared" si="0"/>
        <v>0.33</v>
      </c>
      <c r="H50" s="23" t="s">
        <v>379</v>
      </c>
      <c r="I50" s="26"/>
      <c r="J50" s="27" t="s">
        <v>380</v>
      </c>
      <c r="K50" s="27" t="s">
        <v>327</v>
      </c>
      <c r="L50" s="27"/>
      <c r="M50" s="30"/>
      <c r="N50" s="25" t="s">
        <v>130</v>
      </c>
      <c r="O50" s="25">
        <f t="shared" si="5"/>
        <v>0</v>
      </c>
    </row>
    <row r="51" spans="1:15" ht="49.5" x14ac:dyDescent="0.3">
      <c r="A51" s="40"/>
      <c r="B51" s="39"/>
      <c r="C51" s="14" t="s">
        <v>156</v>
      </c>
      <c r="D51" s="14" t="s">
        <v>158</v>
      </c>
      <c r="E51" s="32"/>
      <c r="F51" s="24" t="s">
        <v>328</v>
      </c>
      <c r="G51" s="25">
        <f t="shared" si="0"/>
        <v>0.33</v>
      </c>
      <c r="H51" s="23" t="s">
        <v>381</v>
      </c>
      <c r="I51" s="26"/>
      <c r="J51" s="27" t="s">
        <v>382</v>
      </c>
      <c r="K51" s="27" t="s">
        <v>327</v>
      </c>
      <c r="L51" s="27"/>
      <c r="M51" s="30"/>
      <c r="N51" s="25" t="s">
        <v>130</v>
      </c>
      <c r="O51" s="25">
        <f t="shared" si="5"/>
        <v>0</v>
      </c>
    </row>
    <row r="52" spans="1:15" x14ac:dyDescent="0.3">
      <c r="A52" s="17" t="s">
        <v>8</v>
      </c>
      <c r="B52" s="18" t="s">
        <v>23</v>
      </c>
      <c r="C52" s="18" t="s">
        <v>23</v>
      </c>
      <c r="D52" s="18" t="s">
        <v>23</v>
      </c>
      <c r="E52" s="18" t="s">
        <v>23</v>
      </c>
      <c r="F52" s="19"/>
      <c r="G52" s="20"/>
      <c r="H52" s="18"/>
      <c r="I52" s="19"/>
      <c r="J52" s="21"/>
      <c r="K52" s="21"/>
      <c r="L52" s="21"/>
      <c r="M52" s="22"/>
      <c r="N52" s="19"/>
      <c r="O52" s="20"/>
    </row>
    <row r="53" spans="1:15" ht="49.5" x14ac:dyDescent="0.3">
      <c r="A53" s="43" t="s">
        <v>61</v>
      </c>
      <c r="B53" s="39" t="s">
        <v>461</v>
      </c>
      <c r="C53" s="14" t="s">
        <v>148</v>
      </c>
      <c r="D53" s="14" t="s">
        <v>193</v>
      </c>
      <c r="E53" s="32"/>
      <c r="F53" s="24" t="s">
        <v>83</v>
      </c>
      <c r="G53" s="25">
        <f t="shared" si="0"/>
        <v>0.33</v>
      </c>
      <c r="H53" s="23" t="s">
        <v>383</v>
      </c>
      <c r="I53" s="26"/>
      <c r="J53" s="27" t="s">
        <v>384</v>
      </c>
      <c r="K53" s="27" t="s">
        <v>327</v>
      </c>
      <c r="L53" s="27"/>
      <c r="M53" s="28"/>
      <c r="N53" s="24" t="s">
        <v>130</v>
      </c>
      <c r="O53" s="25">
        <f t="shared" ref="O53:O54" si="6">+IF(N53="No evidenciado",0,0)+IF(N53="Establecido",0.33,0)+IF(N53="Implementado",0.66,0)+IF(N53="Estandarizado",1,0)</f>
        <v>0</v>
      </c>
    </row>
    <row r="54" spans="1:15" ht="49.5" x14ac:dyDescent="0.3">
      <c r="A54" s="45"/>
      <c r="B54" s="39"/>
      <c r="C54" s="14" t="s">
        <v>149</v>
      </c>
      <c r="D54" s="14" t="s">
        <v>194</v>
      </c>
      <c r="E54" s="32" t="s">
        <v>23</v>
      </c>
      <c r="F54" s="24" t="s">
        <v>83</v>
      </c>
      <c r="G54" s="25">
        <f t="shared" si="0"/>
        <v>0.33</v>
      </c>
      <c r="H54" s="23" t="s">
        <v>383</v>
      </c>
      <c r="I54" s="26"/>
      <c r="J54" s="27" t="s">
        <v>384</v>
      </c>
      <c r="K54" s="27" t="s">
        <v>327</v>
      </c>
      <c r="L54" s="27"/>
      <c r="M54" s="30"/>
      <c r="N54" s="24" t="s">
        <v>130</v>
      </c>
      <c r="O54" s="25">
        <f t="shared" si="6"/>
        <v>0</v>
      </c>
    </row>
    <row r="55" spans="1:15" x14ac:dyDescent="0.3">
      <c r="A55" s="17" t="s">
        <v>188</v>
      </c>
      <c r="B55" s="18" t="s">
        <v>23</v>
      </c>
      <c r="C55" s="18"/>
      <c r="D55" s="18" t="s">
        <v>23</v>
      </c>
      <c r="E55" s="18" t="s">
        <v>23</v>
      </c>
      <c r="F55" s="19" t="s">
        <v>23</v>
      </c>
      <c r="G55" s="20"/>
      <c r="H55" s="18"/>
      <c r="I55" s="19"/>
      <c r="J55" s="21"/>
      <c r="K55" s="21"/>
      <c r="L55" s="21"/>
      <c r="M55" s="22"/>
      <c r="N55" s="19" t="s">
        <v>23</v>
      </c>
      <c r="O55" s="20"/>
    </row>
    <row r="56" spans="1:15" ht="49.5" x14ac:dyDescent="0.3">
      <c r="A56" s="43" t="s">
        <v>62</v>
      </c>
      <c r="B56" s="39" t="s">
        <v>462</v>
      </c>
      <c r="C56" s="14" t="s">
        <v>159</v>
      </c>
      <c r="D56" s="14" t="s">
        <v>161</v>
      </c>
      <c r="E56" s="32"/>
      <c r="F56" s="24" t="s">
        <v>83</v>
      </c>
      <c r="G56" s="25">
        <f t="shared" si="0"/>
        <v>0.33</v>
      </c>
      <c r="H56" s="23" t="s">
        <v>370</v>
      </c>
      <c r="I56" s="26"/>
      <c r="J56" s="27" t="s">
        <v>385</v>
      </c>
      <c r="K56" s="27" t="s">
        <v>327</v>
      </c>
      <c r="L56" s="27"/>
      <c r="M56" s="28"/>
      <c r="N56" s="24" t="s">
        <v>130</v>
      </c>
      <c r="O56" s="25">
        <f t="shared" ref="O56:O70" si="7">+IF(N56="No evidenciado",0,0)+IF(N56="Establecido",0.33,0)+IF(N56="Implementado",0.66,0)+IF(N56="Estandarizado",1,0)</f>
        <v>0</v>
      </c>
    </row>
    <row r="57" spans="1:15" ht="28.5" customHeight="1" x14ac:dyDescent="0.3">
      <c r="A57" s="44"/>
      <c r="B57" s="39"/>
      <c r="C57" s="14" t="s">
        <v>160</v>
      </c>
      <c r="D57" s="14" t="s">
        <v>162</v>
      </c>
      <c r="E57" s="32"/>
      <c r="F57" s="24" t="s">
        <v>83</v>
      </c>
      <c r="G57" s="25">
        <f t="shared" si="0"/>
        <v>0.33</v>
      </c>
      <c r="H57" s="23" t="s">
        <v>370</v>
      </c>
      <c r="I57" s="26"/>
      <c r="J57" s="27" t="s">
        <v>386</v>
      </c>
      <c r="K57" s="27" t="s">
        <v>327</v>
      </c>
      <c r="L57" s="27"/>
      <c r="M57" s="28"/>
      <c r="N57" s="24" t="s">
        <v>130</v>
      </c>
      <c r="O57" s="25">
        <f t="shared" si="7"/>
        <v>0</v>
      </c>
    </row>
    <row r="58" spans="1:15" ht="19.5" customHeight="1" x14ac:dyDescent="0.3">
      <c r="A58" s="44"/>
      <c r="B58" s="39"/>
      <c r="C58" s="14" t="s">
        <v>163</v>
      </c>
      <c r="D58" s="14" t="s">
        <v>164</v>
      </c>
      <c r="E58" s="32"/>
      <c r="F58" s="24" t="s">
        <v>83</v>
      </c>
      <c r="G58" s="25">
        <f t="shared" si="0"/>
        <v>0.33</v>
      </c>
      <c r="H58" s="23" t="s">
        <v>370</v>
      </c>
      <c r="I58" s="26"/>
      <c r="J58" s="27" t="s">
        <v>386</v>
      </c>
      <c r="K58" s="27" t="s">
        <v>327</v>
      </c>
      <c r="L58" s="27"/>
      <c r="M58" s="28"/>
      <c r="N58" s="24" t="s">
        <v>130</v>
      </c>
      <c r="O58" s="25">
        <f t="shared" si="7"/>
        <v>0</v>
      </c>
    </row>
    <row r="59" spans="1:15" ht="19.5" customHeight="1" x14ac:dyDescent="0.3">
      <c r="A59" s="44"/>
      <c r="B59" s="39"/>
      <c r="C59" s="14" t="s">
        <v>165</v>
      </c>
      <c r="D59" s="14" t="s">
        <v>166</v>
      </c>
      <c r="E59" s="32"/>
      <c r="F59" s="24" t="s">
        <v>83</v>
      </c>
      <c r="G59" s="25">
        <f t="shared" si="0"/>
        <v>0.33</v>
      </c>
      <c r="H59" s="23" t="s">
        <v>387</v>
      </c>
      <c r="I59" s="26"/>
      <c r="J59" s="27" t="s">
        <v>388</v>
      </c>
      <c r="K59" s="27" t="s">
        <v>327</v>
      </c>
      <c r="L59" s="27"/>
      <c r="M59" s="28"/>
      <c r="N59" s="24" t="s">
        <v>130</v>
      </c>
      <c r="O59" s="25">
        <f t="shared" si="7"/>
        <v>0</v>
      </c>
    </row>
    <row r="60" spans="1:15" ht="19.5" customHeight="1" x14ac:dyDescent="0.3">
      <c r="A60" s="44"/>
      <c r="B60" s="39"/>
      <c r="C60" s="14" t="s">
        <v>167</v>
      </c>
      <c r="D60" s="14" t="s">
        <v>168</v>
      </c>
      <c r="E60" s="32"/>
      <c r="F60" s="24" t="s">
        <v>83</v>
      </c>
      <c r="G60" s="25">
        <f t="shared" si="0"/>
        <v>0.33</v>
      </c>
      <c r="H60" s="23" t="s">
        <v>370</v>
      </c>
      <c r="I60" s="26"/>
      <c r="J60" s="27" t="s">
        <v>389</v>
      </c>
      <c r="K60" s="27" t="s">
        <v>327</v>
      </c>
      <c r="L60" s="27"/>
      <c r="M60" s="30"/>
      <c r="N60" s="24" t="s">
        <v>130</v>
      </c>
      <c r="O60" s="25">
        <f t="shared" si="7"/>
        <v>0</v>
      </c>
    </row>
    <row r="61" spans="1:15" ht="47.25" customHeight="1" x14ac:dyDescent="0.3">
      <c r="A61" s="45"/>
      <c r="B61" s="39"/>
      <c r="C61" s="14" t="s">
        <v>169</v>
      </c>
      <c r="D61" s="14" t="s">
        <v>170</v>
      </c>
      <c r="E61" s="32"/>
      <c r="F61" s="24" t="s">
        <v>83</v>
      </c>
      <c r="G61" s="25">
        <f t="shared" si="0"/>
        <v>0.33</v>
      </c>
      <c r="H61" s="23" t="s">
        <v>370</v>
      </c>
      <c r="I61" s="26"/>
      <c r="J61" s="27" t="s">
        <v>390</v>
      </c>
      <c r="K61" s="27" t="s">
        <v>327</v>
      </c>
      <c r="L61" s="27"/>
      <c r="M61" s="28"/>
      <c r="N61" s="24" t="s">
        <v>130</v>
      </c>
      <c r="O61" s="25">
        <f t="shared" si="7"/>
        <v>0</v>
      </c>
    </row>
    <row r="62" spans="1:15" ht="33" x14ac:dyDescent="0.3">
      <c r="A62" s="43" t="s">
        <v>63</v>
      </c>
      <c r="B62" s="39" t="s">
        <v>463</v>
      </c>
      <c r="C62" s="14" t="s">
        <v>171</v>
      </c>
      <c r="D62" s="14" t="s">
        <v>172</v>
      </c>
      <c r="E62" s="32"/>
      <c r="F62" s="24" t="s">
        <v>83</v>
      </c>
      <c r="G62" s="25">
        <f t="shared" si="0"/>
        <v>0.33</v>
      </c>
      <c r="H62" s="23" t="s">
        <v>370</v>
      </c>
      <c r="I62" s="26"/>
      <c r="J62" s="27" t="s">
        <v>391</v>
      </c>
      <c r="K62" s="27" t="s">
        <v>327</v>
      </c>
      <c r="L62" s="27"/>
      <c r="M62" s="28"/>
      <c r="N62" s="24" t="s">
        <v>130</v>
      </c>
      <c r="O62" s="25">
        <f t="shared" si="7"/>
        <v>0</v>
      </c>
    </row>
    <row r="63" spans="1:15" ht="49.5" x14ac:dyDescent="0.3">
      <c r="A63" s="44"/>
      <c r="B63" s="39"/>
      <c r="C63" s="14" t="s">
        <v>173</v>
      </c>
      <c r="D63" s="14" t="s">
        <v>174</v>
      </c>
      <c r="E63" s="32"/>
      <c r="F63" s="24" t="s">
        <v>83</v>
      </c>
      <c r="G63" s="25">
        <f t="shared" si="0"/>
        <v>0.33</v>
      </c>
      <c r="H63" s="23" t="s">
        <v>392</v>
      </c>
      <c r="I63" s="26"/>
      <c r="J63" s="27" t="s">
        <v>393</v>
      </c>
      <c r="K63" s="27" t="s">
        <v>327</v>
      </c>
      <c r="L63" s="27"/>
      <c r="M63" s="28"/>
      <c r="N63" s="24" t="s">
        <v>130</v>
      </c>
      <c r="O63" s="25">
        <f t="shared" si="7"/>
        <v>0</v>
      </c>
    </row>
    <row r="64" spans="1:15" ht="49.5" x14ac:dyDescent="0.3">
      <c r="A64" s="44"/>
      <c r="B64" s="39"/>
      <c r="C64" s="14" t="s">
        <v>175</v>
      </c>
      <c r="D64" s="14" t="s">
        <v>176</v>
      </c>
      <c r="E64" s="32"/>
      <c r="F64" s="24" t="s">
        <v>83</v>
      </c>
      <c r="G64" s="25">
        <f t="shared" si="0"/>
        <v>0.33</v>
      </c>
      <c r="H64" s="23" t="s">
        <v>392</v>
      </c>
      <c r="I64" s="26"/>
      <c r="J64" s="27" t="s">
        <v>394</v>
      </c>
      <c r="K64" s="27" t="s">
        <v>327</v>
      </c>
      <c r="L64" s="27"/>
      <c r="M64" s="28"/>
      <c r="N64" s="24" t="s">
        <v>130</v>
      </c>
      <c r="O64" s="25">
        <f t="shared" si="7"/>
        <v>0</v>
      </c>
    </row>
    <row r="65" spans="1:15" ht="33" x14ac:dyDescent="0.3">
      <c r="A65" s="44"/>
      <c r="B65" s="39"/>
      <c r="C65" s="14" t="s">
        <v>177</v>
      </c>
      <c r="D65" s="14" t="s">
        <v>314</v>
      </c>
      <c r="E65" s="32"/>
      <c r="F65" s="24" t="s">
        <v>83</v>
      </c>
      <c r="G65" s="25">
        <f t="shared" si="0"/>
        <v>0.33</v>
      </c>
      <c r="H65" s="23" t="s">
        <v>392</v>
      </c>
      <c r="I65" s="26"/>
      <c r="J65" s="27" t="s">
        <v>395</v>
      </c>
      <c r="K65" s="27" t="s">
        <v>327</v>
      </c>
      <c r="L65" s="27"/>
      <c r="M65" s="28"/>
      <c r="N65" s="24" t="s">
        <v>130</v>
      </c>
      <c r="O65" s="25">
        <f t="shared" si="7"/>
        <v>0</v>
      </c>
    </row>
    <row r="66" spans="1:15" ht="33" x14ac:dyDescent="0.3">
      <c r="A66" s="44"/>
      <c r="B66" s="39"/>
      <c r="C66" s="14" t="s">
        <v>178</v>
      </c>
      <c r="D66" s="14" t="s">
        <v>179</v>
      </c>
      <c r="E66" s="32"/>
      <c r="F66" s="24" t="s">
        <v>83</v>
      </c>
      <c r="G66" s="25">
        <f t="shared" si="0"/>
        <v>0.33</v>
      </c>
      <c r="H66" s="23" t="s">
        <v>396</v>
      </c>
      <c r="I66" s="26"/>
      <c r="J66" s="27" t="s">
        <v>397</v>
      </c>
      <c r="K66" s="27" t="s">
        <v>327</v>
      </c>
      <c r="L66" s="27"/>
      <c r="M66" s="28"/>
      <c r="N66" s="24" t="s">
        <v>130</v>
      </c>
      <c r="O66" s="25">
        <f t="shared" si="7"/>
        <v>0</v>
      </c>
    </row>
    <row r="67" spans="1:15" ht="32.25" customHeight="1" x14ac:dyDescent="0.3">
      <c r="A67" s="44"/>
      <c r="B67" s="39"/>
      <c r="C67" s="14" t="s">
        <v>180</v>
      </c>
      <c r="D67" s="14" t="s">
        <v>181</v>
      </c>
      <c r="E67" s="32"/>
      <c r="F67" s="24" t="s">
        <v>83</v>
      </c>
      <c r="G67" s="25">
        <f t="shared" si="0"/>
        <v>0.33</v>
      </c>
      <c r="H67" s="23" t="s">
        <v>398</v>
      </c>
      <c r="I67" s="26"/>
      <c r="J67" s="27" t="s">
        <v>399</v>
      </c>
      <c r="K67" s="27" t="s">
        <v>327</v>
      </c>
      <c r="L67" s="27"/>
      <c r="M67" s="30"/>
      <c r="N67" s="24" t="s">
        <v>130</v>
      </c>
      <c r="O67" s="25">
        <f t="shared" si="7"/>
        <v>0</v>
      </c>
    </row>
    <row r="68" spans="1:15" ht="53.25" customHeight="1" x14ac:dyDescent="0.3">
      <c r="A68" s="44"/>
      <c r="B68" s="39"/>
      <c r="C68" s="14" t="s">
        <v>183</v>
      </c>
      <c r="D68" s="14" t="s">
        <v>182</v>
      </c>
      <c r="E68" s="32"/>
      <c r="F68" s="24" t="s">
        <v>83</v>
      </c>
      <c r="G68" s="25">
        <f t="shared" si="0"/>
        <v>0.33</v>
      </c>
      <c r="H68" s="23" t="s">
        <v>396</v>
      </c>
      <c r="I68" s="26"/>
      <c r="J68" s="27"/>
      <c r="K68" s="27" t="s">
        <v>327</v>
      </c>
      <c r="L68" s="27"/>
      <c r="M68" s="30"/>
      <c r="N68" s="24" t="s">
        <v>130</v>
      </c>
      <c r="O68" s="25">
        <f t="shared" si="7"/>
        <v>0</v>
      </c>
    </row>
    <row r="69" spans="1:15" ht="33" x14ac:dyDescent="0.3">
      <c r="A69" s="44"/>
      <c r="B69" s="39"/>
      <c r="C69" s="14" t="s">
        <v>184</v>
      </c>
      <c r="D69" s="14" t="s">
        <v>185</v>
      </c>
      <c r="E69" s="32"/>
      <c r="F69" s="24" t="s">
        <v>83</v>
      </c>
      <c r="G69" s="25">
        <f t="shared" si="0"/>
        <v>0.33</v>
      </c>
      <c r="H69" s="23" t="s">
        <v>401</v>
      </c>
      <c r="I69" s="26"/>
      <c r="J69" s="27" t="s">
        <v>400</v>
      </c>
      <c r="K69" s="27" t="s">
        <v>327</v>
      </c>
      <c r="L69" s="27"/>
      <c r="M69" s="28"/>
      <c r="N69" s="24" t="s">
        <v>130</v>
      </c>
      <c r="O69" s="25">
        <f t="shared" si="7"/>
        <v>0</v>
      </c>
    </row>
    <row r="70" spans="1:15" ht="49.5" x14ac:dyDescent="0.3">
      <c r="A70" s="45"/>
      <c r="B70" s="39"/>
      <c r="C70" s="14" t="s">
        <v>187</v>
      </c>
      <c r="D70" s="14" t="s">
        <v>186</v>
      </c>
      <c r="E70" s="32"/>
      <c r="F70" s="24" t="s">
        <v>83</v>
      </c>
      <c r="G70" s="25">
        <f t="shared" si="0"/>
        <v>0.33</v>
      </c>
      <c r="H70" s="23" t="s">
        <v>402</v>
      </c>
      <c r="I70" s="26"/>
      <c r="J70" s="27" t="s">
        <v>403</v>
      </c>
      <c r="K70" s="27" t="s">
        <v>327</v>
      </c>
      <c r="L70" s="27"/>
      <c r="M70" s="28"/>
      <c r="N70" s="24" t="s">
        <v>130</v>
      </c>
      <c r="O70" s="25">
        <f t="shared" si="7"/>
        <v>0</v>
      </c>
    </row>
    <row r="71" spans="1:15" x14ac:dyDescent="0.3">
      <c r="A71" s="17" t="s">
        <v>9</v>
      </c>
      <c r="B71" s="18" t="s">
        <v>23</v>
      </c>
      <c r="C71" s="18" t="s">
        <v>23</v>
      </c>
      <c r="D71" s="18" t="s">
        <v>23</v>
      </c>
      <c r="E71" s="18" t="s">
        <v>23</v>
      </c>
      <c r="F71" s="19" t="s">
        <v>23</v>
      </c>
      <c r="G71" s="20"/>
      <c r="H71" s="18"/>
      <c r="I71" s="19"/>
      <c r="J71" s="21"/>
      <c r="K71" s="21"/>
      <c r="L71" s="21"/>
      <c r="M71" s="22"/>
      <c r="N71" s="19" t="s">
        <v>23</v>
      </c>
      <c r="O71" s="20"/>
    </row>
    <row r="72" spans="1:15" ht="33" x14ac:dyDescent="0.3">
      <c r="A72" s="40" t="s">
        <v>64</v>
      </c>
      <c r="B72" s="39" t="s">
        <v>464</v>
      </c>
      <c r="C72" s="14" t="s">
        <v>196</v>
      </c>
      <c r="D72" s="14" t="s">
        <v>195</v>
      </c>
      <c r="E72" s="32"/>
      <c r="F72" s="24" t="s">
        <v>83</v>
      </c>
      <c r="G72" s="25">
        <f t="shared" si="0"/>
        <v>0.33</v>
      </c>
      <c r="H72" s="23" t="s">
        <v>405</v>
      </c>
      <c r="I72" s="26"/>
      <c r="J72" s="27" t="s">
        <v>404</v>
      </c>
      <c r="K72" s="27" t="s">
        <v>327</v>
      </c>
      <c r="L72" s="27"/>
      <c r="M72" s="30"/>
      <c r="N72" s="24" t="s">
        <v>130</v>
      </c>
      <c r="O72" s="25">
        <f t="shared" ref="O72:O85" si="8">+IF(N72="No evidenciado",0,0)+IF(N72="Establecido",0.33,0)+IF(N72="Implementado",0.66,0)+IF(N72="Estandarizado",1,0)</f>
        <v>0</v>
      </c>
    </row>
    <row r="73" spans="1:15" ht="38.25" x14ac:dyDescent="0.3">
      <c r="A73" s="40"/>
      <c r="B73" s="39"/>
      <c r="C73" s="14" t="s">
        <v>197</v>
      </c>
      <c r="D73" s="14" t="s">
        <v>198</v>
      </c>
      <c r="E73" s="32"/>
      <c r="F73" s="24" t="s">
        <v>83</v>
      </c>
      <c r="G73" s="25">
        <f t="shared" si="0"/>
        <v>0.33</v>
      </c>
      <c r="H73" s="23" t="s">
        <v>406</v>
      </c>
      <c r="I73" s="26"/>
      <c r="J73" s="27"/>
      <c r="K73" s="27" t="s">
        <v>327</v>
      </c>
      <c r="L73" s="27"/>
      <c r="M73" s="28"/>
      <c r="N73" s="24" t="s">
        <v>130</v>
      </c>
      <c r="O73" s="25">
        <f t="shared" si="8"/>
        <v>0</v>
      </c>
    </row>
    <row r="74" spans="1:15" ht="25.5" x14ac:dyDescent="0.3">
      <c r="A74" s="40"/>
      <c r="B74" s="39"/>
      <c r="C74" s="14" t="s">
        <v>199</v>
      </c>
      <c r="D74" s="14" t="s">
        <v>200</v>
      </c>
      <c r="E74" s="32"/>
      <c r="F74" s="24" t="s">
        <v>83</v>
      </c>
      <c r="G74" s="25">
        <f t="shared" ref="G74:G135" si="9">+IF(F74="No evidenciado",0,0)+IF(F74="Establecido",0.33,0)+IF(F74="Implementado",0.66,0)+IF(F74="Estandarizado",1,0)</f>
        <v>0.33</v>
      </c>
      <c r="H74" s="23"/>
      <c r="I74" s="26"/>
      <c r="J74" s="27"/>
      <c r="K74" s="27"/>
      <c r="L74" s="27"/>
      <c r="M74" s="28"/>
      <c r="N74" s="24" t="s">
        <v>130</v>
      </c>
      <c r="O74" s="25">
        <f t="shared" si="8"/>
        <v>0</v>
      </c>
    </row>
    <row r="75" spans="1:15" ht="49.5" x14ac:dyDescent="0.3">
      <c r="A75" s="40"/>
      <c r="B75" s="39"/>
      <c r="C75" s="14" t="s">
        <v>201</v>
      </c>
      <c r="D75" s="14" t="s">
        <v>202</v>
      </c>
      <c r="E75" s="32"/>
      <c r="F75" s="24" t="s">
        <v>83</v>
      </c>
      <c r="G75" s="25">
        <f t="shared" si="9"/>
        <v>0.33</v>
      </c>
      <c r="H75" s="23" t="s">
        <v>408</v>
      </c>
      <c r="I75" s="26"/>
      <c r="J75" s="27" t="s">
        <v>407</v>
      </c>
      <c r="K75" s="27" t="s">
        <v>327</v>
      </c>
      <c r="L75" s="27"/>
      <c r="M75" s="28"/>
      <c r="N75" s="24" t="s">
        <v>130</v>
      </c>
      <c r="O75" s="25">
        <f t="shared" si="8"/>
        <v>0</v>
      </c>
    </row>
    <row r="76" spans="1:15" ht="66" x14ac:dyDescent="0.3">
      <c r="A76" s="31" t="s">
        <v>65</v>
      </c>
      <c r="B76" s="27" t="s">
        <v>465</v>
      </c>
      <c r="C76" s="14" t="s">
        <v>203</v>
      </c>
      <c r="D76" s="14" t="s">
        <v>204</v>
      </c>
      <c r="E76" s="32"/>
      <c r="F76" s="24" t="s">
        <v>83</v>
      </c>
      <c r="G76" s="25">
        <f t="shared" si="9"/>
        <v>0.33</v>
      </c>
      <c r="H76" s="23" t="s">
        <v>409</v>
      </c>
      <c r="I76" s="26"/>
      <c r="J76" s="27" t="s">
        <v>410</v>
      </c>
      <c r="K76" s="27" t="s">
        <v>327</v>
      </c>
      <c r="L76" s="27"/>
      <c r="M76" s="28"/>
      <c r="N76" s="24" t="s">
        <v>130</v>
      </c>
      <c r="O76" s="25">
        <f t="shared" si="8"/>
        <v>0</v>
      </c>
    </row>
    <row r="77" spans="1:15" ht="49.5" x14ac:dyDescent="0.3">
      <c r="A77" s="31" t="s">
        <v>66</v>
      </c>
      <c r="B77" s="27" t="s">
        <v>466</v>
      </c>
      <c r="C77" s="14" t="s">
        <v>205</v>
      </c>
      <c r="D77" s="14" t="s">
        <v>206</v>
      </c>
      <c r="E77" s="32"/>
      <c r="F77" s="24" t="s">
        <v>191</v>
      </c>
      <c r="G77" s="25">
        <f t="shared" si="9"/>
        <v>0.66</v>
      </c>
      <c r="H77" s="23" t="s">
        <v>376</v>
      </c>
      <c r="I77" s="26"/>
      <c r="J77" s="27" t="s">
        <v>377</v>
      </c>
      <c r="K77" s="27" t="s">
        <v>327</v>
      </c>
      <c r="L77" s="27"/>
      <c r="M77" s="30"/>
      <c r="N77" s="24" t="s">
        <v>130</v>
      </c>
      <c r="O77" s="25">
        <f t="shared" si="8"/>
        <v>0</v>
      </c>
    </row>
    <row r="78" spans="1:15" ht="42" customHeight="1" x14ac:dyDescent="0.3">
      <c r="A78" s="40" t="s">
        <v>67</v>
      </c>
      <c r="B78" s="39" t="s">
        <v>467</v>
      </c>
      <c r="C78" s="14" t="s">
        <v>207</v>
      </c>
      <c r="D78" s="14" t="s">
        <v>211</v>
      </c>
      <c r="E78" s="32"/>
      <c r="F78" s="24" t="s">
        <v>191</v>
      </c>
      <c r="G78" s="25">
        <f t="shared" si="9"/>
        <v>0.66</v>
      </c>
      <c r="H78" s="23" t="s">
        <v>411</v>
      </c>
      <c r="I78" s="26"/>
      <c r="J78" s="27" t="s">
        <v>412</v>
      </c>
      <c r="K78" s="27" t="s">
        <v>327</v>
      </c>
      <c r="L78" s="27"/>
      <c r="M78" s="28"/>
      <c r="N78" s="24" t="s">
        <v>130</v>
      </c>
      <c r="O78" s="25">
        <f t="shared" si="8"/>
        <v>0</v>
      </c>
    </row>
    <row r="79" spans="1:15" ht="82.5" x14ac:dyDescent="0.3">
      <c r="A79" s="40"/>
      <c r="B79" s="39"/>
      <c r="C79" s="14" t="s">
        <v>208</v>
      </c>
      <c r="D79" s="14" t="s">
        <v>212</v>
      </c>
      <c r="E79" s="32"/>
      <c r="F79" s="24" t="s">
        <v>83</v>
      </c>
      <c r="G79" s="25">
        <f t="shared" si="9"/>
        <v>0.33</v>
      </c>
      <c r="H79" s="23" t="s">
        <v>413</v>
      </c>
      <c r="I79" s="26"/>
      <c r="J79" s="27" t="s">
        <v>412</v>
      </c>
      <c r="K79" s="27" t="s">
        <v>327</v>
      </c>
      <c r="L79" s="27"/>
      <c r="M79" s="30"/>
      <c r="N79" s="24" t="s">
        <v>130</v>
      </c>
      <c r="O79" s="25">
        <f t="shared" si="8"/>
        <v>0</v>
      </c>
    </row>
    <row r="80" spans="1:15" ht="82.5" x14ac:dyDescent="0.3">
      <c r="A80" s="40"/>
      <c r="B80" s="39"/>
      <c r="C80" s="14" t="s">
        <v>209</v>
      </c>
      <c r="D80" s="14" t="s">
        <v>213</v>
      </c>
      <c r="E80" s="32"/>
      <c r="F80" s="24" t="s">
        <v>83</v>
      </c>
      <c r="G80" s="25">
        <f t="shared" si="9"/>
        <v>0.33</v>
      </c>
      <c r="H80" s="23" t="s">
        <v>414</v>
      </c>
      <c r="I80" s="26"/>
      <c r="J80" s="27" t="s">
        <v>412</v>
      </c>
      <c r="K80" s="27" t="s">
        <v>327</v>
      </c>
      <c r="L80" s="27"/>
      <c r="M80" s="30"/>
      <c r="N80" s="24" t="s">
        <v>130</v>
      </c>
      <c r="O80" s="25">
        <f t="shared" si="8"/>
        <v>0</v>
      </c>
    </row>
    <row r="81" spans="1:15" ht="49.5" x14ac:dyDescent="0.3">
      <c r="A81" s="40"/>
      <c r="B81" s="39"/>
      <c r="C81" s="14" t="s">
        <v>210</v>
      </c>
      <c r="D81" s="14" t="s">
        <v>214</v>
      </c>
      <c r="E81" s="32"/>
      <c r="F81" s="24" t="s">
        <v>83</v>
      </c>
      <c r="G81" s="25">
        <f t="shared" si="9"/>
        <v>0.33</v>
      </c>
      <c r="H81" s="23" t="s">
        <v>415</v>
      </c>
      <c r="I81" s="26"/>
      <c r="J81" s="27" t="s">
        <v>416</v>
      </c>
      <c r="K81" s="27" t="s">
        <v>327</v>
      </c>
      <c r="L81" s="27"/>
      <c r="M81" s="28"/>
      <c r="N81" s="24" t="s">
        <v>130</v>
      </c>
      <c r="O81" s="25">
        <f t="shared" si="8"/>
        <v>0</v>
      </c>
    </row>
    <row r="82" spans="1:15" ht="33" x14ac:dyDescent="0.3">
      <c r="A82" s="31" t="s">
        <v>68</v>
      </c>
      <c r="B82" s="27" t="s">
        <v>468</v>
      </c>
      <c r="C82" s="14" t="s">
        <v>215</v>
      </c>
      <c r="D82" s="14" t="s">
        <v>216</v>
      </c>
      <c r="E82" s="32"/>
      <c r="F82" s="24" t="s">
        <v>83</v>
      </c>
      <c r="G82" s="25">
        <f t="shared" si="9"/>
        <v>0.33</v>
      </c>
      <c r="H82" s="23" t="s">
        <v>417</v>
      </c>
      <c r="I82" s="26"/>
      <c r="J82" s="27" t="s">
        <v>418</v>
      </c>
      <c r="K82" s="27" t="s">
        <v>327</v>
      </c>
      <c r="L82" s="27"/>
      <c r="M82" s="28"/>
      <c r="N82" s="24" t="s">
        <v>130</v>
      </c>
      <c r="O82" s="25">
        <f t="shared" si="8"/>
        <v>0</v>
      </c>
    </row>
    <row r="83" spans="1:15" ht="38.25" x14ac:dyDescent="0.3">
      <c r="A83" s="40" t="s">
        <v>69</v>
      </c>
      <c r="B83" s="39" t="s">
        <v>469</v>
      </c>
      <c r="C83" s="14" t="s">
        <v>217</v>
      </c>
      <c r="D83" s="14" t="s">
        <v>218</v>
      </c>
      <c r="E83" s="32"/>
      <c r="F83" s="24" t="s">
        <v>191</v>
      </c>
      <c r="G83" s="25">
        <f t="shared" si="9"/>
        <v>0.66</v>
      </c>
      <c r="H83" s="23" t="s">
        <v>419</v>
      </c>
      <c r="I83" s="26"/>
      <c r="J83" s="27" t="s">
        <v>420</v>
      </c>
      <c r="K83" s="27" t="s">
        <v>327</v>
      </c>
      <c r="L83" s="27"/>
      <c r="M83" s="28"/>
      <c r="N83" s="24" t="s">
        <v>130</v>
      </c>
      <c r="O83" s="25">
        <f t="shared" si="8"/>
        <v>0</v>
      </c>
    </row>
    <row r="84" spans="1:15" ht="33" x14ac:dyDescent="0.3">
      <c r="A84" s="40"/>
      <c r="B84" s="39"/>
      <c r="C84" s="14" t="s">
        <v>219</v>
      </c>
      <c r="D84" s="14" t="s">
        <v>220</v>
      </c>
      <c r="E84" s="32"/>
      <c r="F84" s="24" t="s">
        <v>83</v>
      </c>
      <c r="G84" s="25">
        <f t="shared" si="9"/>
        <v>0.33</v>
      </c>
      <c r="H84" s="23" t="s">
        <v>417</v>
      </c>
      <c r="I84" s="26"/>
      <c r="J84" s="27" t="s">
        <v>418</v>
      </c>
      <c r="K84" s="27" t="s">
        <v>327</v>
      </c>
      <c r="L84" s="27"/>
      <c r="M84" s="28"/>
      <c r="N84" s="24" t="s">
        <v>130</v>
      </c>
      <c r="O84" s="25">
        <f t="shared" si="8"/>
        <v>0</v>
      </c>
    </row>
    <row r="85" spans="1:15" ht="49.5" x14ac:dyDescent="0.3">
      <c r="A85" s="31" t="s">
        <v>70</v>
      </c>
      <c r="B85" s="27" t="s">
        <v>470</v>
      </c>
      <c r="C85" s="14" t="s">
        <v>221</v>
      </c>
      <c r="D85" s="14" t="s">
        <v>222</v>
      </c>
      <c r="E85" s="32"/>
      <c r="F85" s="24" t="s">
        <v>83</v>
      </c>
      <c r="G85" s="25">
        <f t="shared" si="9"/>
        <v>0.33</v>
      </c>
      <c r="H85" s="23" t="s">
        <v>417</v>
      </c>
      <c r="I85" s="26"/>
      <c r="J85" s="27" t="s">
        <v>421</v>
      </c>
      <c r="K85" s="27" t="s">
        <v>327</v>
      </c>
      <c r="L85" s="27"/>
      <c r="M85" s="28"/>
      <c r="N85" s="24" t="s">
        <v>130</v>
      </c>
      <c r="O85" s="25">
        <f t="shared" si="8"/>
        <v>0</v>
      </c>
    </row>
    <row r="86" spans="1:15" x14ac:dyDescent="0.3">
      <c r="A86" s="17" t="s">
        <v>10</v>
      </c>
      <c r="B86" s="18"/>
      <c r="C86" s="18" t="s">
        <v>23</v>
      </c>
      <c r="D86" s="18" t="s">
        <v>23</v>
      </c>
      <c r="E86" s="18" t="s">
        <v>23</v>
      </c>
      <c r="F86" s="19" t="s">
        <v>23</v>
      </c>
      <c r="G86" s="20"/>
      <c r="H86" s="18"/>
      <c r="I86" s="19"/>
      <c r="J86" s="21"/>
      <c r="K86" s="21"/>
      <c r="L86" s="21"/>
      <c r="M86" s="22"/>
      <c r="N86" s="19" t="s">
        <v>23</v>
      </c>
      <c r="O86" s="20"/>
    </row>
    <row r="87" spans="1:15" ht="85.5" customHeight="1" x14ac:dyDescent="0.3">
      <c r="A87" s="43" t="s">
        <v>71</v>
      </c>
      <c r="B87" s="39" t="s">
        <v>471</v>
      </c>
      <c r="C87" s="14" t="s">
        <v>223</v>
      </c>
      <c r="D87" s="14" t="s">
        <v>224</v>
      </c>
      <c r="E87" s="32"/>
      <c r="F87" s="25" t="s">
        <v>190</v>
      </c>
      <c r="G87" s="25">
        <f t="shared" si="9"/>
        <v>0</v>
      </c>
      <c r="H87" s="23" t="s">
        <v>422</v>
      </c>
      <c r="I87" s="26"/>
      <c r="J87" s="27"/>
      <c r="K87" s="27" t="s">
        <v>327</v>
      </c>
      <c r="L87" s="27"/>
      <c r="M87" s="30"/>
      <c r="N87" s="24" t="s">
        <v>130</v>
      </c>
      <c r="O87" s="25">
        <f t="shared" ref="O87:O93" si="10">+IF(N87="No evidenciado",0,0)+IF(N87="Establecido",0.33,0)+IF(N87="Implementado",0.66,0)+IF(N87="Estandarizado",1,0)</f>
        <v>0</v>
      </c>
    </row>
    <row r="88" spans="1:15" ht="33" x14ac:dyDescent="0.3">
      <c r="A88" s="44"/>
      <c r="B88" s="39"/>
      <c r="C88" s="14" t="s">
        <v>225</v>
      </c>
      <c r="D88" s="14" t="s">
        <v>226</v>
      </c>
      <c r="E88" s="32"/>
      <c r="F88" s="25" t="s">
        <v>83</v>
      </c>
      <c r="G88" s="25">
        <f t="shared" si="9"/>
        <v>0.33</v>
      </c>
      <c r="H88" s="23" t="s">
        <v>423</v>
      </c>
      <c r="I88" s="26"/>
      <c r="J88" s="27" t="s">
        <v>424</v>
      </c>
      <c r="K88" s="27" t="s">
        <v>327</v>
      </c>
      <c r="L88" s="27"/>
      <c r="M88" s="28"/>
      <c r="N88" s="25" t="s">
        <v>130</v>
      </c>
      <c r="O88" s="25">
        <f t="shared" si="10"/>
        <v>0</v>
      </c>
    </row>
    <row r="89" spans="1:15" ht="33" x14ac:dyDescent="0.3">
      <c r="A89" s="45"/>
      <c r="B89" s="39"/>
      <c r="C89" s="14" t="s">
        <v>227</v>
      </c>
      <c r="D89" s="14" t="s">
        <v>228</v>
      </c>
      <c r="E89" s="32"/>
      <c r="F89" s="25" t="s">
        <v>83</v>
      </c>
      <c r="G89" s="25">
        <f t="shared" si="9"/>
        <v>0.33</v>
      </c>
      <c r="H89" s="23" t="s">
        <v>423</v>
      </c>
      <c r="I89" s="26"/>
      <c r="J89" s="27" t="s">
        <v>424</v>
      </c>
      <c r="K89" s="27" t="s">
        <v>327</v>
      </c>
      <c r="L89" s="27"/>
      <c r="M89" s="28"/>
      <c r="N89" s="25" t="s">
        <v>130</v>
      </c>
      <c r="O89" s="25">
        <f t="shared" si="10"/>
        <v>0</v>
      </c>
    </row>
    <row r="90" spans="1:15" ht="25.5" x14ac:dyDescent="0.3">
      <c r="A90" s="43" t="s">
        <v>72</v>
      </c>
      <c r="B90" s="39" t="s">
        <v>472</v>
      </c>
      <c r="C90" s="14" t="s">
        <v>229</v>
      </c>
      <c r="D90" s="14" t="s">
        <v>230</v>
      </c>
      <c r="E90" s="32"/>
      <c r="F90" s="25" t="s">
        <v>83</v>
      </c>
      <c r="G90" s="25">
        <f t="shared" si="9"/>
        <v>0.33</v>
      </c>
      <c r="H90" s="23" t="s">
        <v>425</v>
      </c>
      <c r="I90" s="26"/>
      <c r="J90" s="27"/>
      <c r="K90" s="27" t="s">
        <v>327</v>
      </c>
      <c r="L90" s="27"/>
      <c r="M90" s="28"/>
      <c r="N90" s="25" t="s">
        <v>130</v>
      </c>
      <c r="O90" s="25">
        <f t="shared" si="10"/>
        <v>0</v>
      </c>
    </row>
    <row r="91" spans="1:15" ht="33" x14ac:dyDescent="0.3">
      <c r="A91" s="44"/>
      <c r="B91" s="39"/>
      <c r="C91" s="14" t="s">
        <v>231</v>
      </c>
      <c r="D91" s="14" t="s">
        <v>232</v>
      </c>
      <c r="E91" s="32"/>
      <c r="F91" s="25" t="s">
        <v>83</v>
      </c>
      <c r="G91" s="25">
        <f t="shared" si="9"/>
        <v>0.33</v>
      </c>
      <c r="H91" s="23" t="s">
        <v>425</v>
      </c>
      <c r="I91" s="26"/>
      <c r="J91" s="27" t="s">
        <v>426</v>
      </c>
      <c r="K91" s="27" t="s">
        <v>327</v>
      </c>
      <c r="L91" s="27"/>
      <c r="M91" s="28"/>
      <c r="N91" s="25" t="s">
        <v>130</v>
      </c>
      <c r="O91" s="25">
        <f t="shared" si="10"/>
        <v>0</v>
      </c>
    </row>
    <row r="92" spans="1:15" x14ac:dyDescent="0.3">
      <c r="A92" s="44"/>
      <c r="B92" s="39"/>
      <c r="C92" s="14" t="s">
        <v>233</v>
      </c>
      <c r="D92" s="14" t="s">
        <v>234</v>
      </c>
      <c r="E92" s="32"/>
      <c r="F92" s="25" t="s">
        <v>83</v>
      </c>
      <c r="G92" s="25">
        <f t="shared" si="9"/>
        <v>0.33</v>
      </c>
      <c r="H92" s="23" t="s">
        <v>427</v>
      </c>
      <c r="I92" s="26"/>
      <c r="J92" s="27"/>
      <c r="K92" s="27" t="s">
        <v>327</v>
      </c>
      <c r="L92" s="27"/>
      <c r="M92" s="28"/>
      <c r="N92" s="25" t="s">
        <v>130</v>
      </c>
      <c r="O92" s="25">
        <f t="shared" si="10"/>
        <v>0</v>
      </c>
    </row>
    <row r="93" spans="1:15" ht="38.25" x14ac:dyDescent="0.3">
      <c r="A93" s="45"/>
      <c r="B93" s="39"/>
      <c r="C93" s="14" t="s">
        <v>235</v>
      </c>
      <c r="D93" s="14" t="s">
        <v>236</v>
      </c>
      <c r="E93" s="32"/>
      <c r="F93" s="25" t="s">
        <v>83</v>
      </c>
      <c r="G93" s="25">
        <f t="shared" si="9"/>
        <v>0.33</v>
      </c>
      <c r="H93" s="23" t="s">
        <v>425</v>
      </c>
      <c r="I93" s="26"/>
      <c r="J93" s="27" t="s">
        <v>426</v>
      </c>
      <c r="K93" s="27" t="s">
        <v>327</v>
      </c>
      <c r="L93" s="27"/>
      <c r="M93" s="28"/>
      <c r="N93" s="25" t="s">
        <v>130</v>
      </c>
      <c r="O93" s="25">
        <f t="shared" si="10"/>
        <v>0</v>
      </c>
    </row>
    <row r="94" spans="1:15" ht="31.5" x14ac:dyDescent="0.3">
      <c r="A94" s="17" t="s">
        <v>11</v>
      </c>
      <c r="B94" s="18"/>
      <c r="C94" s="18" t="s">
        <v>23</v>
      </c>
      <c r="D94" s="18" t="s">
        <v>23</v>
      </c>
      <c r="E94" s="18" t="s">
        <v>23</v>
      </c>
      <c r="F94" s="19" t="s">
        <v>23</v>
      </c>
      <c r="G94" s="20"/>
      <c r="H94" s="18"/>
      <c r="I94" s="19"/>
      <c r="J94" s="21"/>
      <c r="K94" s="21"/>
      <c r="L94" s="21"/>
      <c r="M94" s="22"/>
      <c r="N94" s="19" t="s">
        <v>23</v>
      </c>
      <c r="O94" s="20"/>
    </row>
    <row r="95" spans="1:15" ht="51" x14ac:dyDescent="0.3">
      <c r="A95" s="40" t="s">
        <v>73</v>
      </c>
      <c r="B95" s="39" t="s">
        <v>473</v>
      </c>
      <c r="C95" s="14" t="s">
        <v>237</v>
      </c>
      <c r="D95" s="14" t="s">
        <v>238</v>
      </c>
      <c r="E95" s="32"/>
      <c r="F95" s="24" t="s">
        <v>83</v>
      </c>
      <c r="G95" s="25">
        <f t="shared" si="9"/>
        <v>0.33</v>
      </c>
      <c r="H95" s="23" t="s">
        <v>428</v>
      </c>
      <c r="I95" s="26"/>
      <c r="J95" s="27" t="s">
        <v>429</v>
      </c>
      <c r="K95" s="27" t="s">
        <v>327</v>
      </c>
      <c r="L95" s="27"/>
      <c r="M95" s="30"/>
      <c r="N95" s="24" t="s">
        <v>130</v>
      </c>
      <c r="O95" s="25">
        <f t="shared" ref="O95:O107" si="11">+IF(N95="No evidenciado",0,0)+IF(N95="Establecido",0.33,0)+IF(N95="Implementado",0.66,0)+IF(N95="Estandarizado",1,0)</f>
        <v>0</v>
      </c>
    </row>
    <row r="96" spans="1:15" ht="38.25" x14ac:dyDescent="0.3">
      <c r="A96" s="40"/>
      <c r="B96" s="39"/>
      <c r="C96" s="14" t="s">
        <v>239</v>
      </c>
      <c r="D96" s="14" t="s">
        <v>240</v>
      </c>
      <c r="E96" s="32"/>
      <c r="F96" s="24" t="s">
        <v>191</v>
      </c>
      <c r="G96" s="25">
        <f t="shared" si="9"/>
        <v>0.66</v>
      </c>
      <c r="H96" s="23" t="s">
        <v>430</v>
      </c>
      <c r="I96" s="26"/>
      <c r="J96" s="27" t="s">
        <v>431</v>
      </c>
      <c r="K96" s="27" t="s">
        <v>327</v>
      </c>
      <c r="L96" s="27"/>
      <c r="M96" s="30"/>
      <c r="N96" s="24" t="s">
        <v>130</v>
      </c>
      <c r="O96" s="25">
        <f t="shared" si="11"/>
        <v>0</v>
      </c>
    </row>
    <row r="97" spans="1:15" ht="51" x14ac:dyDescent="0.3">
      <c r="A97" s="40"/>
      <c r="B97" s="39"/>
      <c r="C97" s="14" t="s">
        <v>241</v>
      </c>
      <c r="D97" s="14" t="s">
        <v>242</v>
      </c>
      <c r="E97" s="32" t="s">
        <v>23</v>
      </c>
      <c r="F97" s="24" t="s">
        <v>191</v>
      </c>
      <c r="G97" s="25">
        <f t="shared" si="9"/>
        <v>0.66</v>
      </c>
      <c r="H97" s="23" t="s">
        <v>432</v>
      </c>
      <c r="I97" s="26"/>
      <c r="J97" s="27" t="s">
        <v>433</v>
      </c>
      <c r="K97" s="27" t="s">
        <v>327</v>
      </c>
      <c r="L97" s="27"/>
      <c r="M97" s="30"/>
      <c r="N97" s="24" t="s">
        <v>130</v>
      </c>
      <c r="O97" s="25">
        <f t="shared" si="11"/>
        <v>0</v>
      </c>
    </row>
    <row r="98" spans="1:15" ht="25.5" x14ac:dyDescent="0.3">
      <c r="A98" s="40" t="s">
        <v>74</v>
      </c>
      <c r="B98" s="39" t="s">
        <v>474</v>
      </c>
      <c r="C98" s="14" t="s">
        <v>243</v>
      </c>
      <c r="D98" s="14" t="s">
        <v>246</v>
      </c>
      <c r="E98" s="32"/>
      <c r="F98" s="24" t="s">
        <v>83</v>
      </c>
      <c r="G98" s="25">
        <f t="shared" si="9"/>
        <v>0.33</v>
      </c>
      <c r="H98" s="23" t="s">
        <v>428</v>
      </c>
      <c r="I98" s="26"/>
      <c r="J98" s="27"/>
      <c r="K98" s="27" t="s">
        <v>327</v>
      </c>
      <c r="L98" s="27"/>
      <c r="M98" s="28"/>
      <c r="N98" s="24" t="s">
        <v>130</v>
      </c>
      <c r="O98" s="25">
        <f t="shared" si="11"/>
        <v>0</v>
      </c>
    </row>
    <row r="99" spans="1:15" ht="33" x14ac:dyDescent="0.3">
      <c r="A99" s="40"/>
      <c r="B99" s="39"/>
      <c r="C99" s="14" t="s">
        <v>244</v>
      </c>
      <c r="D99" s="14" t="s">
        <v>247</v>
      </c>
      <c r="E99" s="32"/>
      <c r="F99" s="24" t="s">
        <v>83</v>
      </c>
      <c r="G99" s="25">
        <f t="shared" si="9"/>
        <v>0.33</v>
      </c>
      <c r="H99" s="23" t="s">
        <v>428</v>
      </c>
      <c r="I99" s="26"/>
      <c r="J99" s="27" t="s">
        <v>434</v>
      </c>
      <c r="K99" s="27" t="s">
        <v>327</v>
      </c>
      <c r="L99" s="27"/>
      <c r="M99" s="28"/>
      <c r="N99" s="24" t="s">
        <v>130</v>
      </c>
      <c r="O99" s="25">
        <f t="shared" si="11"/>
        <v>0</v>
      </c>
    </row>
    <row r="100" spans="1:15" ht="38.25" x14ac:dyDescent="0.3">
      <c r="A100" s="40"/>
      <c r="B100" s="39"/>
      <c r="C100" s="14" t="s">
        <v>245</v>
      </c>
      <c r="D100" s="14" t="s">
        <v>248</v>
      </c>
      <c r="E100" s="32"/>
      <c r="F100" s="24" t="s">
        <v>190</v>
      </c>
      <c r="G100" s="25">
        <f t="shared" si="9"/>
        <v>0</v>
      </c>
      <c r="H100" s="23"/>
      <c r="I100" s="26"/>
      <c r="J100" s="27"/>
      <c r="K100" s="27" t="s">
        <v>327</v>
      </c>
      <c r="L100" s="27"/>
      <c r="M100" s="30"/>
      <c r="N100" s="24" t="s">
        <v>130</v>
      </c>
      <c r="O100" s="25">
        <f t="shared" si="11"/>
        <v>0</v>
      </c>
    </row>
    <row r="101" spans="1:15" ht="25.5" x14ac:dyDescent="0.3">
      <c r="A101" s="40"/>
      <c r="B101" s="39"/>
      <c r="C101" s="14" t="s">
        <v>249</v>
      </c>
      <c r="D101" s="14" t="s">
        <v>250</v>
      </c>
      <c r="E101" s="32"/>
      <c r="F101" s="24" t="s">
        <v>190</v>
      </c>
      <c r="G101" s="25">
        <f t="shared" si="9"/>
        <v>0</v>
      </c>
      <c r="H101" s="23"/>
      <c r="I101" s="26"/>
      <c r="J101" s="27"/>
      <c r="K101" s="27" t="s">
        <v>327</v>
      </c>
      <c r="L101" s="27"/>
      <c r="M101" s="30"/>
      <c r="N101" s="24" t="s">
        <v>130</v>
      </c>
      <c r="O101" s="25">
        <f t="shared" si="11"/>
        <v>0</v>
      </c>
    </row>
    <row r="102" spans="1:15" ht="25.5" x14ac:dyDescent="0.3">
      <c r="A102" s="40"/>
      <c r="B102" s="39"/>
      <c r="C102" s="14" t="s">
        <v>251</v>
      </c>
      <c r="D102" s="14" t="s">
        <v>252</v>
      </c>
      <c r="E102" s="32"/>
      <c r="F102" s="24" t="s">
        <v>83</v>
      </c>
      <c r="G102" s="25">
        <f t="shared" si="9"/>
        <v>0.33</v>
      </c>
      <c r="H102" s="23" t="s">
        <v>428</v>
      </c>
      <c r="I102" s="26"/>
      <c r="J102" s="27"/>
      <c r="K102" s="27" t="s">
        <v>327</v>
      </c>
      <c r="L102" s="27"/>
      <c r="M102" s="30"/>
      <c r="N102" s="24" t="s">
        <v>130</v>
      </c>
      <c r="O102" s="25">
        <f t="shared" si="11"/>
        <v>0</v>
      </c>
    </row>
    <row r="103" spans="1:15" ht="38.25" x14ac:dyDescent="0.3">
      <c r="A103" s="40"/>
      <c r="B103" s="39"/>
      <c r="C103" s="14" t="s">
        <v>253</v>
      </c>
      <c r="D103" s="14" t="s">
        <v>254</v>
      </c>
      <c r="E103" s="32"/>
      <c r="F103" s="24" t="s">
        <v>83</v>
      </c>
      <c r="G103" s="25">
        <f t="shared" si="9"/>
        <v>0.33</v>
      </c>
      <c r="H103" s="23" t="s">
        <v>435</v>
      </c>
      <c r="I103" s="26"/>
      <c r="J103" s="27"/>
      <c r="K103" s="27" t="s">
        <v>327</v>
      </c>
      <c r="L103" s="27"/>
      <c r="M103" s="30"/>
      <c r="N103" s="24" t="s">
        <v>130</v>
      </c>
      <c r="O103" s="25">
        <f t="shared" si="11"/>
        <v>0</v>
      </c>
    </row>
    <row r="104" spans="1:15" ht="25.5" x14ac:dyDescent="0.3">
      <c r="A104" s="40"/>
      <c r="B104" s="39"/>
      <c r="C104" s="14" t="s">
        <v>255</v>
      </c>
      <c r="D104" s="14" t="s">
        <v>256</v>
      </c>
      <c r="E104" s="32"/>
      <c r="F104" s="24" t="s">
        <v>83</v>
      </c>
      <c r="G104" s="25">
        <f t="shared" si="9"/>
        <v>0.33</v>
      </c>
      <c r="H104" s="23" t="s">
        <v>436</v>
      </c>
      <c r="I104" s="26"/>
      <c r="J104" s="27"/>
      <c r="K104" s="27" t="s">
        <v>327</v>
      </c>
      <c r="L104" s="27"/>
      <c r="M104" s="28"/>
      <c r="N104" s="24" t="s">
        <v>130</v>
      </c>
      <c r="O104" s="25">
        <f t="shared" si="11"/>
        <v>0</v>
      </c>
    </row>
    <row r="105" spans="1:15" ht="33" x14ac:dyDescent="0.3">
      <c r="A105" s="40"/>
      <c r="B105" s="39"/>
      <c r="C105" s="14" t="s">
        <v>257</v>
      </c>
      <c r="D105" s="14" t="s">
        <v>258</v>
      </c>
      <c r="E105" s="32"/>
      <c r="F105" s="24" t="s">
        <v>190</v>
      </c>
      <c r="G105" s="25">
        <f t="shared" si="9"/>
        <v>0</v>
      </c>
      <c r="H105" s="23"/>
      <c r="I105" s="26"/>
      <c r="J105" s="27" t="s">
        <v>437</v>
      </c>
      <c r="K105" s="27" t="s">
        <v>327</v>
      </c>
      <c r="L105" s="27"/>
      <c r="M105" s="28"/>
      <c r="N105" s="24" t="s">
        <v>130</v>
      </c>
      <c r="O105" s="25">
        <f t="shared" si="11"/>
        <v>0</v>
      </c>
    </row>
    <row r="106" spans="1:15" ht="33" x14ac:dyDescent="0.3">
      <c r="A106" s="40"/>
      <c r="B106" s="39"/>
      <c r="C106" s="14" t="s">
        <v>259</v>
      </c>
      <c r="D106" s="14" t="s">
        <v>260</v>
      </c>
      <c r="E106" s="32"/>
      <c r="F106" s="24" t="s">
        <v>190</v>
      </c>
      <c r="G106" s="25">
        <f t="shared" si="9"/>
        <v>0</v>
      </c>
      <c r="H106" s="23"/>
      <c r="I106" s="26"/>
      <c r="J106" s="27" t="s">
        <v>438</v>
      </c>
      <c r="K106" s="27" t="s">
        <v>327</v>
      </c>
      <c r="L106" s="27"/>
      <c r="M106" s="30"/>
      <c r="N106" s="24" t="s">
        <v>130</v>
      </c>
      <c r="O106" s="25">
        <f t="shared" si="11"/>
        <v>0</v>
      </c>
    </row>
    <row r="107" spans="1:15" ht="33" x14ac:dyDescent="0.3">
      <c r="A107" s="31" t="s">
        <v>75</v>
      </c>
      <c r="B107" s="27" t="s">
        <v>475</v>
      </c>
      <c r="C107" s="14" t="s">
        <v>261</v>
      </c>
      <c r="D107" s="14" t="s">
        <v>262</v>
      </c>
      <c r="E107" s="32"/>
      <c r="F107" s="24" t="s">
        <v>190</v>
      </c>
      <c r="G107" s="25">
        <f t="shared" si="9"/>
        <v>0</v>
      </c>
      <c r="H107" s="23"/>
      <c r="I107" s="26"/>
      <c r="J107" s="27" t="s">
        <v>439</v>
      </c>
      <c r="K107" s="27" t="s">
        <v>327</v>
      </c>
      <c r="L107" s="27"/>
      <c r="M107" s="30"/>
      <c r="N107" s="24" t="s">
        <v>130</v>
      </c>
      <c r="O107" s="25">
        <f t="shared" si="11"/>
        <v>0</v>
      </c>
    </row>
    <row r="108" spans="1:15" x14ac:dyDescent="0.3">
      <c r="A108" s="17" t="s">
        <v>12</v>
      </c>
      <c r="B108" s="18"/>
      <c r="C108" s="18"/>
      <c r="D108" s="18" t="s">
        <v>23</v>
      </c>
      <c r="E108" s="18" t="s">
        <v>23</v>
      </c>
      <c r="F108" s="19" t="s">
        <v>23</v>
      </c>
      <c r="G108" s="20"/>
      <c r="H108" s="18"/>
      <c r="I108" s="19"/>
      <c r="J108" s="21"/>
      <c r="K108" s="21"/>
      <c r="L108" s="21"/>
      <c r="M108" s="22"/>
      <c r="N108" s="19" t="s">
        <v>23</v>
      </c>
      <c r="O108" s="20"/>
    </row>
    <row r="109" spans="1:15" ht="38.25" x14ac:dyDescent="0.3">
      <c r="A109" s="40" t="s">
        <v>76</v>
      </c>
      <c r="B109" s="39" t="s">
        <v>476</v>
      </c>
      <c r="C109" s="14" t="s">
        <v>263</v>
      </c>
      <c r="D109" s="14" t="s">
        <v>264</v>
      </c>
      <c r="E109" s="32"/>
      <c r="F109" s="24" t="s">
        <v>83</v>
      </c>
      <c r="G109" s="25">
        <f t="shared" si="9"/>
        <v>0.33</v>
      </c>
      <c r="H109" s="23" t="s">
        <v>440</v>
      </c>
      <c r="I109" s="26"/>
      <c r="J109" s="27" t="s">
        <v>441</v>
      </c>
      <c r="K109" s="27" t="s">
        <v>327</v>
      </c>
      <c r="L109" s="27"/>
      <c r="M109" s="28"/>
      <c r="N109" s="24" t="s">
        <v>130</v>
      </c>
      <c r="O109" s="25">
        <f t="shared" ref="O109:O113" si="12">+IF(N109="No evidenciado",0,0)+IF(N109="Establecido",0.33,0)+IF(N109="Implementado",0.66,0)+IF(N109="Estandarizado",1,0)</f>
        <v>0</v>
      </c>
    </row>
    <row r="110" spans="1:15" ht="38.25" x14ac:dyDescent="0.3">
      <c r="A110" s="40"/>
      <c r="B110" s="39"/>
      <c r="C110" s="14" t="s">
        <v>265</v>
      </c>
      <c r="D110" s="14" t="s">
        <v>267</v>
      </c>
      <c r="E110" s="32"/>
      <c r="F110" s="24" t="s">
        <v>83</v>
      </c>
      <c r="G110" s="25">
        <f t="shared" si="9"/>
        <v>0.33</v>
      </c>
      <c r="H110" s="23" t="s">
        <v>442</v>
      </c>
      <c r="I110" s="26"/>
      <c r="J110" s="27"/>
      <c r="K110" s="27" t="s">
        <v>327</v>
      </c>
      <c r="L110" s="27"/>
      <c r="M110" s="30"/>
      <c r="N110" s="24" t="s">
        <v>130</v>
      </c>
      <c r="O110" s="25">
        <f t="shared" si="12"/>
        <v>0</v>
      </c>
    </row>
    <row r="111" spans="1:15" ht="38.25" x14ac:dyDescent="0.3">
      <c r="A111" s="40"/>
      <c r="B111" s="39"/>
      <c r="C111" s="14" t="s">
        <v>266</v>
      </c>
      <c r="D111" s="14" t="s">
        <v>268</v>
      </c>
      <c r="E111" s="32" t="s">
        <v>23</v>
      </c>
      <c r="F111" s="24" t="s">
        <v>83</v>
      </c>
      <c r="G111" s="25">
        <f t="shared" si="9"/>
        <v>0.33</v>
      </c>
      <c r="H111" s="23" t="s">
        <v>442</v>
      </c>
      <c r="I111" s="26"/>
      <c r="J111" s="27" t="s">
        <v>443</v>
      </c>
      <c r="K111" s="27" t="s">
        <v>327</v>
      </c>
      <c r="L111" s="27"/>
      <c r="M111" s="30"/>
      <c r="N111" s="24" t="s">
        <v>130</v>
      </c>
      <c r="O111" s="25">
        <f t="shared" si="12"/>
        <v>0</v>
      </c>
    </row>
    <row r="112" spans="1:15" ht="25.5" x14ac:dyDescent="0.3">
      <c r="A112" s="40" t="s">
        <v>77</v>
      </c>
      <c r="B112" s="39" t="s">
        <v>477</v>
      </c>
      <c r="C112" s="14" t="s">
        <v>269</v>
      </c>
      <c r="D112" s="14" t="s">
        <v>272</v>
      </c>
      <c r="E112" s="32"/>
      <c r="F112" s="24" t="s">
        <v>83</v>
      </c>
      <c r="G112" s="25">
        <f t="shared" si="9"/>
        <v>0.33</v>
      </c>
      <c r="H112" s="23" t="s">
        <v>442</v>
      </c>
      <c r="I112" s="26"/>
      <c r="J112" s="27"/>
      <c r="K112" s="27" t="s">
        <v>327</v>
      </c>
      <c r="L112" s="27"/>
      <c r="M112" s="30"/>
      <c r="N112" s="24" t="s">
        <v>130</v>
      </c>
      <c r="O112" s="25">
        <f t="shared" si="12"/>
        <v>0</v>
      </c>
    </row>
    <row r="113" spans="1:15" ht="38.25" x14ac:dyDescent="0.3">
      <c r="A113" s="40"/>
      <c r="B113" s="39"/>
      <c r="C113" s="14" t="s">
        <v>270</v>
      </c>
      <c r="D113" s="14" t="s">
        <v>271</v>
      </c>
      <c r="E113" s="32"/>
      <c r="F113" s="24" t="s">
        <v>83</v>
      </c>
      <c r="G113" s="25">
        <f t="shared" si="9"/>
        <v>0.33</v>
      </c>
      <c r="H113" s="23" t="s">
        <v>442</v>
      </c>
      <c r="I113" s="26"/>
      <c r="J113" s="27"/>
      <c r="K113" s="27" t="s">
        <v>327</v>
      </c>
      <c r="L113" s="27"/>
      <c r="M113" s="30"/>
      <c r="N113" s="24" t="s">
        <v>130</v>
      </c>
      <c r="O113" s="25">
        <f t="shared" si="12"/>
        <v>0</v>
      </c>
    </row>
    <row r="114" spans="1:15" ht="31.5" customHeight="1" x14ac:dyDescent="0.3">
      <c r="A114" s="17" t="s">
        <v>13</v>
      </c>
      <c r="B114" s="18"/>
      <c r="C114" s="18" t="s">
        <v>23</v>
      </c>
      <c r="D114" s="18" t="s">
        <v>23</v>
      </c>
      <c r="E114" s="18" t="s">
        <v>23</v>
      </c>
      <c r="F114" s="19" t="s">
        <v>23</v>
      </c>
      <c r="G114" s="20"/>
      <c r="H114" s="18"/>
      <c r="I114" s="19"/>
      <c r="J114" s="21"/>
      <c r="K114" s="21"/>
      <c r="L114" s="21"/>
      <c r="M114" s="22"/>
      <c r="N114" s="19" t="s">
        <v>23</v>
      </c>
      <c r="O114" s="20"/>
    </row>
    <row r="115" spans="1:15" ht="33" x14ac:dyDescent="0.3">
      <c r="A115" s="43" t="s">
        <v>78</v>
      </c>
      <c r="B115" s="39" t="s">
        <v>478</v>
      </c>
      <c r="C115" s="14" t="s">
        <v>273</v>
      </c>
      <c r="D115" s="14" t="s">
        <v>276</v>
      </c>
      <c r="E115" s="32"/>
      <c r="F115" s="24" t="s">
        <v>83</v>
      </c>
      <c r="G115" s="25">
        <f t="shared" si="9"/>
        <v>0.33</v>
      </c>
      <c r="H115" s="23" t="s">
        <v>444</v>
      </c>
      <c r="I115" s="26"/>
      <c r="J115" s="27" t="s">
        <v>445</v>
      </c>
      <c r="K115" s="27" t="s">
        <v>327</v>
      </c>
      <c r="L115" s="27"/>
      <c r="M115" s="30"/>
      <c r="N115" s="24" t="s">
        <v>130</v>
      </c>
      <c r="O115" s="25">
        <f t="shared" ref="O115:O121" si="13">+IF(N115="No evidenciado",0,0)+IF(N115="Establecido",0.33,0)+IF(N115="Implementado",0.66,0)+IF(N115="Estandarizado",1,0)</f>
        <v>0</v>
      </c>
    </row>
    <row r="116" spans="1:15" ht="33" x14ac:dyDescent="0.3">
      <c r="A116" s="44"/>
      <c r="B116" s="39"/>
      <c r="C116" s="14" t="s">
        <v>274</v>
      </c>
      <c r="D116" s="14" t="s">
        <v>277</v>
      </c>
      <c r="E116" s="32"/>
      <c r="F116" s="24" t="s">
        <v>83</v>
      </c>
      <c r="G116" s="25">
        <f t="shared" si="9"/>
        <v>0.33</v>
      </c>
      <c r="H116" s="23" t="s">
        <v>444</v>
      </c>
      <c r="I116" s="26"/>
      <c r="J116" s="27" t="s">
        <v>445</v>
      </c>
      <c r="K116" s="27" t="s">
        <v>327</v>
      </c>
      <c r="L116" s="27"/>
      <c r="M116" s="30"/>
      <c r="N116" s="24" t="s">
        <v>130</v>
      </c>
      <c r="O116" s="25">
        <f t="shared" si="13"/>
        <v>0</v>
      </c>
    </row>
    <row r="117" spans="1:15" ht="38.25" x14ac:dyDescent="0.3">
      <c r="A117" s="44"/>
      <c r="B117" s="39"/>
      <c r="C117" s="14" t="s">
        <v>275</v>
      </c>
      <c r="D117" s="14" t="s">
        <v>278</v>
      </c>
      <c r="E117" s="32"/>
      <c r="F117" s="24" t="s">
        <v>83</v>
      </c>
      <c r="G117" s="25">
        <f t="shared" si="9"/>
        <v>0.33</v>
      </c>
      <c r="H117" s="23" t="s">
        <v>444</v>
      </c>
      <c r="I117" s="26"/>
      <c r="J117" s="27" t="s">
        <v>445</v>
      </c>
      <c r="K117" s="27" t="s">
        <v>327</v>
      </c>
      <c r="L117" s="27"/>
      <c r="M117" s="28"/>
      <c r="N117" s="24" t="s">
        <v>130</v>
      </c>
      <c r="O117" s="25">
        <f t="shared" si="13"/>
        <v>0</v>
      </c>
    </row>
    <row r="118" spans="1:15" ht="51" x14ac:dyDescent="0.3">
      <c r="A118" s="44"/>
      <c r="B118" s="39"/>
      <c r="C118" s="14" t="s">
        <v>279</v>
      </c>
      <c r="D118" s="14" t="s">
        <v>280</v>
      </c>
      <c r="E118" s="32"/>
      <c r="F118" s="24" t="s">
        <v>83</v>
      </c>
      <c r="G118" s="25">
        <f t="shared" si="9"/>
        <v>0.33</v>
      </c>
      <c r="H118" s="23" t="s">
        <v>444</v>
      </c>
      <c r="I118" s="26"/>
      <c r="J118" s="27" t="s">
        <v>445</v>
      </c>
      <c r="K118" s="27" t="s">
        <v>327</v>
      </c>
      <c r="L118" s="27"/>
      <c r="M118" s="28"/>
      <c r="N118" s="24" t="s">
        <v>130</v>
      </c>
      <c r="O118" s="25">
        <f t="shared" si="13"/>
        <v>0</v>
      </c>
    </row>
    <row r="119" spans="1:15" ht="33" x14ac:dyDescent="0.3">
      <c r="A119" s="44"/>
      <c r="B119" s="39"/>
      <c r="C119" s="14" t="s">
        <v>281</v>
      </c>
      <c r="D119" s="14" t="s">
        <v>282</v>
      </c>
      <c r="E119" s="32"/>
      <c r="F119" s="24" t="s">
        <v>83</v>
      </c>
      <c r="G119" s="25">
        <f t="shared" si="9"/>
        <v>0.33</v>
      </c>
      <c r="H119" s="23" t="s">
        <v>444</v>
      </c>
      <c r="I119" s="26"/>
      <c r="J119" s="27" t="s">
        <v>445</v>
      </c>
      <c r="K119" s="27" t="s">
        <v>327</v>
      </c>
      <c r="L119" s="27"/>
      <c r="M119" s="28"/>
      <c r="N119" s="24" t="s">
        <v>130</v>
      </c>
      <c r="O119" s="25">
        <f t="shared" si="13"/>
        <v>0</v>
      </c>
    </row>
    <row r="120" spans="1:15" ht="33" x14ac:dyDescent="0.3">
      <c r="A120" s="44"/>
      <c r="B120" s="39"/>
      <c r="C120" s="14" t="s">
        <v>283</v>
      </c>
      <c r="D120" s="14" t="s">
        <v>284</v>
      </c>
      <c r="E120" s="32"/>
      <c r="F120" s="24" t="s">
        <v>83</v>
      </c>
      <c r="G120" s="25">
        <f t="shared" si="9"/>
        <v>0.33</v>
      </c>
      <c r="H120" s="23" t="s">
        <v>444</v>
      </c>
      <c r="I120" s="26"/>
      <c r="J120" s="27" t="s">
        <v>445</v>
      </c>
      <c r="K120" s="27" t="s">
        <v>327</v>
      </c>
      <c r="L120" s="27"/>
      <c r="M120" s="28"/>
      <c r="N120" s="24" t="s">
        <v>130</v>
      </c>
      <c r="O120" s="25">
        <f t="shared" si="13"/>
        <v>0</v>
      </c>
    </row>
    <row r="121" spans="1:15" ht="33" x14ac:dyDescent="0.3">
      <c r="A121" s="45"/>
      <c r="B121" s="39"/>
      <c r="C121" s="14" t="s">
        <v>285</v>
      </c>
      <c r="D121" s="14" t="s">
        <v>286</v>
      </c>
      <c r="E121" s="32" t="s">
        <v>23</v>
      </c>
      <c r="F121" s="24" t="s">
        <v>83</v>
      </c>
      <c r="G121" s="25">
        <f t="shared" si="9"/>
        <v>0.33</v>
      </c>
      <c r="H121" s="23" t="s">
        <v>444</v>
      </c>
      <c r="I121" s="26"/>
      <c r="J121" s="27" t="s">
        <v>445</v>
      </c>
      <c r="K121" s="27" t="s">
        <v>327</v>
      </c>
      <c r="L121" s="27"/>
      <c r="M121" s="28"/>
      <c r="N121" s="24" t="s">
        <v>130</v>
      </c>
      <c r="O121" s="25">
        <f t="shared" si="13"/>
        <v>0</v>
      </c>
    </row>
    <row r="122" spans="1:15" ht="31.5" x14ac:dyDescent="0.3">
      <c r="A122" s="17" t="s">
        <v>14</v>
      </c>
      <c r="B122" s="18"/>
      <c r="C122" s="18" t="s">
        <v>23</v>
      </c>
      <c r="D122" s="18" t="s">
        <v>23</v>
      </c>
      <c r="E122" s="18" t="s">
        <v>23</v>
      </c>
      <c r="F122" s="19" t="s">
        <v>23</v>
      </c>
      <c r="G122" s="20"/>
      <c r="H122" s="18"/>
      <c r="I122" s="19"/>
      <c r="J122" s="21"/>
      <c r="K122" s="21"/>
      <c r="L122" s="21"/>
      <c r="M122" s="22"/>
      <c r="N122" s="19" t="s">
        <v>23</v>
      </c>
      <c r="O122" s="20"/>
    </row>
    <row r="123" spans="1:15" ht="38.25" x14ac:dyDescent="0.3">
      <c r="A123" s="42" t="s">
        <v>79</v>
      </c>
      <c r="B123" s="39" t="s">
        <v>479</v>
      </c>
      <c r="C123" s="14" t="s">
        <v>287</v>
      </c>
      <c r="D123" s="14" t="s">
        <v>289</v>
      </c>
      <c r="E123" s="32"/>
      <c r="F123" s="25" t="s">
        <v>83</v>
      </c>
      <c r="G123" s="25">
        <f t="shared" si="9"/>
        <v>0.33</v>
      </c>
      <c r="H123" s="23" t="s">
        <v>392</v>
      </c>
      <c r="I123" s="26"/>
      <c r="J123" s="27"/>
      <c r="K123" s="27"/>
      <c r="L123" s="27"/>
      <c r="M123" s="28"/>
      <c r="N123" s="25" t="s">
        <v>130</v>
      </c>
      <c r="O123" s="25">
        <f t="shared" ref="O123:O126" si="14">+IF(N123="No evidenciado",0,0)+IF(N123="Establecido",0.33,0)+IF(N123="Implementado",0.66,0)+IF(N123="Estandarizado",1,0)</f>
        <v>0</v>
      </c>
    </row>
    <row r="124" spans="1:15" ht="38.25" x14ac:dyDescent="0.3">
      <c r="A124" s="42"/>
      <c r="B124" s="39"/>
      <c r="C124" s="14" t="s">
        <v>288</v>
      </c>
      <c r="D124" s="14" t="s">
        <v>290</v>
      </c>
      <c r="E124" s="32"/>
      <c r="F124" s="25" t="s">
        <v>83</v>
      </c>
      <c r="G124" s="25">
        <f t="shared" si="9"/>
        <v>0.33</v>
      </c>
      <c r="H124" s="23" t="s">
        <v>392</v>
      </c>
      <c r="I124" s="26"/>
      <c r="J124" s="27"/>
      <c r="K124" s="27"/>
      <c r="L124" s="27"/>
      <c r="M124" s="28"/>
      <c r="N124" s="25" t="s">
        <v>130</v>
      </c>
      <c r="O124" s="25">
        <f t="shared" si="14"/>
        <v>0</v>
      </c>
    </row>
    <row r="125" spans="1:15" ht="38.25" x14ac:dyDescent="0.3">
      <c r="A125" s="42"/>
      <c r="B125" s="39"/>
      <c r="C125" s="14" t="s">
        <v>291</v>
      </c>
      <c r="D125" s="14" t="s">
        <v>292</v>
      </c>
      <c r="E125" s="32" t="s">
        <v>23</v>
      </c>
      <c r="F125" s="25" t="s">
        <v>190</v>
      </c>
      <c r="G125" s="25">
        <f t="shared" si="9"/>
        <v>0</v>
      </c>
      <c r="H125" s="23"/>
      <c r="I125" s="26"/>
      <c r="J125" s="27"/>
      <c r="K125" s="27"/>
      <c r="L125" s="27"/>
      <c r="M125" s="28"/>
      <c r="N125" s="25" t="s">
        <v>130</v>
      </c>
      <c r="O125" s="25">
        <f t="shared" si="14"/>
        <v>0</v>
      </c>
    </row>
    <row r="126" spans="1:15" ht="49.5" x14ac:dyDescent="0.3">
      <c r="A126" s="37" t="s">
        <v>80</v>
      </c>
      <c r="B126" s="27" t="s">
        <v>480</v>
      </c>
      <c r="C126" s="14" t="s">
        <v>293</v>
      </c>
      <c r="D126" s="14" t="s">
        <v>294</v>
      </c>
      <c r="E126" s="32"/>
      <c r="F126" s="25" t="s">
        <v>190</v>
      </c>
      <c r="G126" s="25">
        <f t="shared" si="9"/>
        <v>0</v>
      </c>
      <c r="H126" s="23"/>
      <c r="I126" s="26"/>
      <c r="J126" s="27"/>
      <c r="K126" s="27"/>
      <c r="L126" s="27"/>
      <c r="M126" s="30"/>
      <c r="N126" s="25" t="s">
        <v>130</v>
      </c>
      <c r="O126" s="25">
        <f t="shared" si="14"/>
        <v>0</v>
      </c>
    </row>
    <row r="127" spans="1:15" x14ac:dyDescent="0.3">
      <c r="A127" s="17" t="s">
        <v>15</v>
      </c>
      <c r="B127" s="18"/>
      <c r="C127" s="18" t="s">
        <v>23</v>
      </c>
      <c r="D127" s="18" t="s">
        <v>23</v>
      </c>
      <c r="E127" s="18" t="s">
        <v>23</v>
      </c>
      <c r="F127" s="19" t="s">
        <v>23</v>
      </c>
      <c r="G127" s="20"/>
      <c r="H127" s="18"/>
      <c r="I127" s="19"/>
      <c r="J127" s="21"/>
      <c r="K127" s="21"/>
      <c r="L127" s="21"/>
      <c r="M127" s="22"/>
      <c r="N127" s="19" t="s">
        <v>23</v>
      </c>
      <c r="O127" s="20"/>
    </row>
    <row r="128" spans="1:15" ht="38.25" x14ac:dyDescent="0.3">
      <c r="A128" s="42" t="s">
        <v>81</v>
      </c>
      <c r="B128" s="39" t="s">
        <v>481</v>
      </c>
      <c r="C128" s="14" t="s">
        <v>295</v>
      </c>
      <c r="D128" s="14" t="s">
        <v>298</v>
      </c>
      <c r="E128" s="32"/>
      <c r="F128" s="25" t="s">
        <v>190</v>
      </c>
      <c r="G128" s="25">
        <f t="shared" si="9"/>
        <v>0</v>
      </c>
      <c r="H128" s="23"/>
      <c r="I128" s="26"/>
      <c r="J128" s="27"/>
      <c r="K128" s="27"/>
      <c r="L128" s="27"/>
      <c r="M128" s="28"/>
      <c r="N128" s="25" t="s">
        <v>130</v>
      </c>
      <c r="O128" s="25">
        <f t="shared" ref="O128:O135" si="15">+IF(N128="No evidenciado",0,0)+IF(N128="Establecido",0.33,0)+IF(N128="Implementado",0.66,0)+IF(N128="Estandarizado",1,0)</f>
        <v>0</v>
      </c>
    </row>
    <row r="129" spans="1:15" ht="38.25" x14ac:dyDescent="0.3">
      <c r="A129" s="42"/>
      <c r="B129" s="39"/>
      <c r="C129" s="14" t="s">
        <v>296</v>
      </c>
      <c r="D129" s="14" t="s">
        <v>297</v>
      </c>
      <c r="E129" s="32"/>
      <c r="F129" s="25" t="s">
        <v>190</v>
      </c>
      <c r="G129" s="25">
        <f t="shared" si="9"/>
        <v>0</v>
      </c>
      <c r="H129" s="23"/>
      <c r="I129" s="26"/>
      <c r="J129" s="27"/>
      <c r="K129" s="27"/>
      <c r="L129" s="27"/>
      <c r="M129" s="28"/>
      <c r="N129" s="25" t="s">
        <v>130</v>
      </c>
      <c r="O129" s="25">
        <f t="shared" si="15"/>
        <v>0</v>
      </c>
    </row>
    <row r="130" spans="1:15" ht="38.25" x14ac:dyDescent="0.3">
      <c r="A130" s="42"/>
      <c r="B130" s="39"/>
      <c r="C130" s="14" t="s">
        <v>299</v>
      </c>
      <c r="D130" s="14" t="s">
        <v>300</v>
      </c>
      <c r="E130" s="32"/>
      <c r="F130" s="25" t="s">
        <v>190</v>
      </c>
      <c r="G130" s="25">
        <f t="shared" si="9"/>
        <v>0</v>
      </c>
      <c r="H130" s="23"/>
      <c r="I130" s="26"/>
      <c r="J130" s="27"/>
      <c r="K130" s="27"/>
      <c r="L130" s="27"/>
      <c r="M130" s="30"/>
      <c r="N130" s="25" t="s">
        <v>130</v>
      </c>
      <c r="O130" s="25">
        <f t="shared" si="15"/>
        <v>0</v>
      </c>
    </row>
    <row r="131" spans="1:15" ht="25.5" x14ac:dyDescent="0.3">
      <c r="A131" s="42"/>
      <c r="B131" s="39"/>
      <c r="C131" s="14" t="s">
        <v>302</v>
      </c>
      <c r="D131" s="14" t="s">
        <v>301</v>
      </c>
      <c r="E131" s="32"/>
      <c r="F131" s="25" t="s">
        <v>190</v>
      </c>
      <c r="G131" s="25">
        <f t="shared" si="9"/>
        <v>0</v>
      </c>
      <c r="H131" s="23"/>
      <c r="I131" s="26"/>
      <c r="J131" s="27"/>
      <c r="K131" s="27"/>
      <c r="L131" s="27"/>
      <c r="M131" s="30"/>
      <c r="N131" s="25" t="s">
        <v>130</v>
      </c>
      <c r="O131" s="25">
        <f t="shared" si="15"/>
        <v>0</v>
      </c>
    </row>
    <row r="132" spans="1:15" ht="25.5" x14ac:dyDescent="0.3">
      <c r="A132" s="42"/>
      <c r="B132" s="39"/>
      <c r="C132" s="14" t="s">
        <v>303</v>
      </c>
      <c r="D132" s="14" t="s">
        <v>304</v>
      </c>
      <c r="E132" s="32"/>
      <c r="F132" s="25" t="s">
        <v>83</v>
      </c>
      <c r="G132" s="25">
        <f t="shared" si="9"/>
        <v>0.33</v>
      </c>
      <c r="H132" s="23" t="s">
        <v>446</v>
      </c>
      <c r="I132" s="26"/>
      <c r="J132" s="27"/>
      <c r="K132" s="27"/>
      <c r="L132" s="27"/>
      <c r="M132" s="28"/>
      <c r="N132" s="25" t="s">
        <v>130</v>
      </c>
      <c r="O132" s="25">
        <f t="shared" si="15"/>
        <v>0</v>
      </c>
    </row>
    <row r="133" spans="1:15" ht="71.25" customHeight="1" x14ac:dyDescent="0.3">
      <c r="A133" s="42" t="s">
        <v>82</v>
      </c>
      <c r="B133" s="39" t="s">
        <v>482</v>
      </c>
      <c r="C133" s="14" t="s">
        <v>305</v>
      </c>
      <c r="D133" s="14" t="s">
        <v>306</v>
      </c>
      <c r="E133" s="32"/>
      <c r="F133" s="25" t="s">
        <v>83</v>
      </c>
      <c r="G133" s="25">
        <f t="shared" si="9"/>
        <v>0.33</v>
      </c>
      <c r="H133" s="23"/>
      <c r="I133" s="26"/>
      <c r="J133" s="27"/>
      <c r="K133" s="27"/>
      <c r="L133" s="27"/>
      <c r="M133" s="30"/>
      <c r="N133" s="25" t="s">
        <v>130</v>
      </c>
      <c r="O133" s="25">
        <f t="shared" si="15"/>
        <v>0</v>
      </c>
    </row>
    <row r="134" spans="1:15" ht="51.75" customHeight="1" x14ac:dyDescent="0.3">
      <c r="A134" s="42"/>
      <c r="B134" s="39"/>
      <c r="C134" s="14" t="s">
        <v>307</v>
      </c>
      <c r="D134" s="14" t="s">
        <v>308</v>
      </c>
      <c r="E134" s="32"/>
      <c r="F134" s="25" t="s">
        <v>190</v>
      </c>
      <c r="G134" s="25">
        <f t="shared" si="9"/>
        <v>0</v>
      </c>
      <c r="H134" s="23"/>
      <c r="I134" s="26"/>
      <c r="J134" s="27"/>
      <c r="K134" s="27"/>
      <c r="L134" s="27"/>
      <c r="M134" s="30"/>
      <c r="N134" s="25" t="s">
        <v>130</v>
      </c>
      <c r="O134" s="25">
        <f t="shared" si="15"/>
        <v>0</v>
      </c>
    </row>
    <row r="135" spans="1:15" ht="38.25" customHeight="1" x14ac:dyDescent="0.3">
      <c r="A135" s="42"/>
      <c r="B135" s="39"/>
      <c r="C135" s="14" t="s">
        <v>309</v>
      </c>
      <c r="D135" s="14" t="s">
        <v>310</v>
      </c>
      <c r="E135" s="32"/>
      <c r="F135" s="25" t="s">
        <v>190</v>
      </c>
      <c r="G135" s="25">
        <f t="shared" si="9"/>
        <v>0</v>
      </c>
      <c r="H135" s="23"/>
      <c r="I135" s="26"/>
      <c r="J135" s="27"/>
      <c r="K135" s="27"/>
      <c r="L135" s="27"/>
      <c r="M135" s="30"/>
      <c r="N135" s="25" t="s">
        <v>130</v>
      </c>
      <c r="O135" s="25">
        <f t="shared" si="15"/>
        <v>0</v>
      </c>
    </row>
    <row r="136" spans="1:15" x14ac:dyDescent="0.3">
      <c r="M136" s="15"/>
    </row>
    <row r="137" spans="1:15" x14ac:dyDescent="0.3">
      <c r="N137" s="12"/>
    </row>
    <row r="138" spans="1:15" x14ac:dyDescent="0.3">
      <c r="N138" s="12"/>
    </row>
  </sheetData>
  <autoFilter ref="A7:O135" xr:uid="{00000000-0009-0000-0000-000000000000}"/>
  <mergeCells count="75">
    <mergeCell ref="A5:O5"/>
    <mergeCell ref="N4:O4"/>
    <mergeCell ref="P4:Y4"/>
    <mergeCell ref="B1:M2"/>
    <mergeCell ref="B3:M3"/>
    <mergeCell ref="B4:M4"/>
    <mergeCell ref="N1:O3"/>
    <mergeCell ref="P1:Y3"/>
    <mergeCell ref="A1:A3"/>
    <mergeCell ref="A90:A93"/>
    <mergeCell ref="A95:A97"/>
    <mergeCell ref="A40:A45"/>
    <mergeCell ref="B40:B45"/>
    <mergeCell ref="A47:A51"/>
    <mergeCell ref="B47:B51"/>
    <mergeCell ref="A53:A54"/>
    <mergeCell ref="A62:A70"/>
    <mergeCell ref="B53:B54"/>
    <mergeCell ref="A56:A61"/>
    <mergeCell ref="B56:B61"/>
    <mergeCell ref="B62:B70"/>
    <mergeCell ref="B72:B75"/>
    <mergeCell ref="B78:B81"/>
    <mergeCell ref="B83:B84"/>
    <mergeCell ref="B87:B89"/>
    <mergeCell ref="A12:A16"/>
    <mergeCell ref="B12:B16"/>
    <mergeCell ref="B9:B10"/>
    <mergeCell ref="A128:A132"/>
    <mergeCell ref="A133:A135"/>
    <mergeCell ref="A109:A111"/>
    <mergeCell ref="A112:A113"/>
    <mergeCell ref="A115:A121"/>
    <mergeCell ref="A98:A106"/>
    <mergeCell ref="A72:A75"/>
    <mergeCell ref="A78:A81"/>
    <mergeCell ref="A83:A84"/>
    <mergeCell ref="A123:A125"/>
    <mergeCell ref="A38:A39"/>
    <mergeCell ref="B38:B39"/>
    <mergeCell ref="A87:A89"/>
    <mergeCell ref="A9:A10"/>
    <mergeCell ref="A6:A7"/>
    <mergeCell ref="B6:B7"/>
    <mergeCell ref="B123:B125"/>
    <mergeCell ref="B128:B132"/>
    <mergeCell ref="A34:A36"/>
    <mergeCell ref="B34:B36"/>
    <mergeCell ref="B17:B18"/>
    <mergeCell ref="A17:A18"/>
    <mergeCell ref="A20:A21"/>
    <mergeCell ref="B20:B21"/>
    <mergeCell ref="A22:A24"/>
    <mergeCell ref="B22:B24"/>
    <mergeCell ref="A27:A30"/>
    <mergeCell ref="B27:B30"/>
    <mergeCell ref="A31:A33"/>
    <mergeCell ref="B133:B135"/>
    <mergeCell ref="B95:B97"/>
    <mergeCell ref="B98:B106"/>
    <mergeCell ref="B109:B111"/>
    <mergeCell ref="B112:B113"/>
    <mergeCell ref="B115:B121"/>
    <mergeCell ref="N6:O6"/>
    <mergeCell ref="B90:B93"/>
    <mergeCell ref="M6:M7"/>
    <mergeCell ref="J6:J7"/>
    <mergeCell ref="K6:K7"/>
    <mergeCell ref="L6:L7"/>
    <mergeCell ref="H6:H7"/>
    <mergeCell ref="F6:G6"/>
    <mergeCell ref="B31:B33"/>
    <mergeCell ref="I6:I7"/>
    <mergeCell ref="C6:D6"/>
    <mergeCell ref="E6:E7"/>
  </mergeCells>
  <dataValidations count="1">
    <dataValidation type="list" allowBlank="1" showInputMessage="1" showErrorMessage="1" sqref="N128:N135 F9:F10 F12:F18 F20:F25 F87:F93 F56:F70 F95:F107 F128:F135 F38:F54 F109:F113 F72:F85 F27:F36 F123:F126 N123:N126 N9:N10 N12:N18 N20:N25 N87:N93 N56:N70 N95:N107 N115:N121 N38:N54 N109:N113 N72:N85 N27:N36 F115:F121" xr:uid="{00000000-0002-0000-0000-000000000000}">
      <formula1>Lista</formula1>
    </dataValidation>
  </dataValidations>
  <pageMargins left="0.11811023622047245" right="0.31496062992125984" top="0.35433070866141736" bottom="0.35433070866141736" header="0.31496062992125984" footer="0.31496062992125984"/>
  <pageSetup scale="60" orientation="landscape" horizont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D17"/>
  <sheetViews>
    <sheetView view="pageBreakPreview" zoomScale="60" zoomScaleNormal="100" workbookViewId="0">
      <selection activeCell="F7" sqref="F7"/>
    </sheetView>
  </sheetViews>
  <sheetFormatPr baseColWidth="10" defaultRowHeight="15" x14ac:dyDescent="0.25"/>
  <cols>
    <col min="3" max="3" width="83.140625" customWidth="1"/>
    <col min="4" max="4" width="24.140625" customWidth="1"/>
  </cols>
  <sheetData>
    <row r="2" spans="3:4" ht="37.5" x14ac:dyDescent="0.25">
      <c r="C2" s="35" t="s">
        <v>131</v>
      </c>
      <c r="D2" s="36" t="s">
        <v>145</v>
      </c>
    </row>
    <row r="3" spans="3:4" ht="24" customHeight="1" x14ac:dyDescent="0.25">
      <c r="C3" s="1" t="str">
        <f>+'F-E-GET-07'!A8</f>
        <v>1) A.5 Políticas de seguridad de la información</v>
      </c>
      <c r="D3" s="3">
        <f>+AVERAGE('F-E-GET-07'!G9:G9)</f>
        <v>1</v>
      </c>
    </row>
    <row r="4" spans="3:4" ht="24" customHeight="1" x14ac:dyDescent="0.25">
      <c r="C4" s="1" t="str">
        <f>+'F-E-GET-07'!A11</f>
        <v>2) A.6 Organización de las seguridad de la información</v>
      </c>
      <c r="D4" s="3">
        <f>+AVERAGE('F-E-GET-07'!G12:G18)</f>
        <v>0.28285714285714286</v>
      </c>
    </row>
    <row r="5" spans="3:4" ht="24" customHeight="1" x14ac:dyDescent="0.25">
      <c r="C5" s="1" t="str">
        <f>+'F-E-GET-07'!A19</f>
        <v>3) A.7 Seguridad de los recursos humanos</v>
      </c>
      <c r="D5" s="3">
        <f>+AVERAGE('F-E-GET-07'!G20:G25)</f>
        <v>0.33166666666666672</v>
      </c>
    </row>
    <row r="6" spans="3:4" ht="24" customHeight="1" x14ac:dyDescent="0.25">
      <c r="C6" s="1" t="str">
        <f>+'F-E-GET-07'!A26</f>
        <v>4) A.8 Gestión de activos</v>
      </c>
      <c r="D6" s="3">
        <f>+AVERAGE('F-E-GET-07'!G27:G36)</f>
        <v>0.29700000000000004</v>
      </c>
    </row>
    <row r="7" spans="3:4" ht="24" customHeight="1" x14ac:dyDescent="0.25">
      <c r="C7" s="1" t="str">
        <f>+'F-E-GET-07'!A37</f>
        <v>5) A.9 Control de acceso</v>
      </c>
      <c r="D7" s="3">
        <f>+AVERAGE('F-E-GET-07'!G38:G51)</f>
        <v>0.33</v>
      </c>
    </row>
    <row r="8" spans="3:4" ht="24" customHeight="1" x14ac:dyDescent="0.25">
      <c r="C8" s="1" t="str">
        <f>+'F-E-GET-07'!A52</f>
        <v>6) A.10 Criptografía</v>
      </c>
      <c r="D8" s="3">
        <f>+AVERAGE('F-E-GET-07'!G53:G54)</f>
        <v>0.33</v>
      </c>
    </row>
    <row r="9" spans="3:4" ht="24" customHeight="1" x14ac:dyDescent="0.25">
      <c r="C9" s="1" t="str">
        <f>+'F-E-GET-07'!A55</f>
        <v>7) A.11 Seguridad física y del entorno</v>
      </c>
      <c r="D9" s="3">
        <f>+AVERAGE('F-E-GET-07'!G56:G70)</f>
        <v>0.33</v>
      </c>
    </row>
    <row r="10" spans="3:4" ht="24" customHeight="1" x14ac:dyDescent="0.25">
      <c r="C10" s="1" t="str">
        <f>+'F-E-GET-07'!A71</f>
        <v>8) A.12. Seguridad de las operaciones</v>
      </c>
      <c r="D10" s="3">
        <f>+AVERAGE('F-E-GET-07'!G72:G85)</f>
        <v>0.40071428571428575</v>
      </c>
    </row>
    <row r="11" spans="3:4" ht="24" customHeight="1" x14ac:dyDescent="0.25">
      <c r="C11" s="1" t="str">
        <f>+'F-E-GET-07'!A86</f>
        <v>9) A.13 Seguridad de las comunicaciones</v>
      </c>
      <c r="D11" s="3">
        <f>+AVERAGE('F-E-GET-07'!G87:G93)</f>
        <v>0.28285714285714286</v>
      </c>
    </row>
    <row r="12" spans="3:4" ht="24" customHeight="1" x14ac:dyDescent="0.25">
      <c r="C12" s="1" t="str">
        <f>+'F-E-GET-07'!A94</f>
        <v>10) A.14 Adquisición, desarrollo y mantenimiento de sistemas</v>
      </c>
      <c r="D12" s="3">
        <f>+AVERAGE('F-E-GET-07'!G95:G107)</f>
        <v>0.25384615384615389</v>
      </c>
    </row>
    <row r="13" spans="3:4" ht="24" customHeight="1" x14ac:dyDescent="0.25">
      <c r="C13" s="1" t="str">
        <f>+'F-E-GET-07'!A108</f>
        <v>11) A.15 Relaciones con los proveedores</v>
      </c>
      <c r="D13" s="3">
        <f>+AVERAGE('F-E-GET-07'!G109:G113)</f>
        <v>0.33</v>
      </c>
    </row>
    <row r="14" spans="3:4" ht="24" customHeight="1" x14ac:dyDescent="0.25">
      <c r="C14" s="1" t="str">
        <f>+'F-E-GET-07'!A114</f>
        <v>12) A.16 Gestión de incidentes de seguridad de la información</v>
      </c>
      <c r="D14" s="3">
        <f>+AVERAGE('F-E-GET-07'!G115:G121)</f>
        <v>0.33</v>
      </c>
    </row>
    <row r="15" spans="3:4" ht="24" customHeight="1" x14ac:dyDescent="0.25">
      <c r="C15" s="1" t="str">
        <f>+'F-E-GET-07'!A122</f>
        <v>13) A.17 Aspectos de seguridad de la información de la gestión de continuidad de negocio</v>
      </c>
      <c r="D15" s="3">
        <f>+AVERAGE('F-E-GET-07'!G123:G126)</f>
        <v>0.16500000000000001</v>
      </c>
    </row>
    <row r="16" spans="3:4" ht="24" customHeight="1" x14ac:dyDescent="0.25">
      <c r="C16" s="1" t="str">
        <f>+'F-E-GET-07'!A127</f>
        <v>14) A.18 Cumplimiento</v>
      </c>
      <c r="D16" s="3">
        <f>+AVERAGE('F-E-GET-07'!G128:G135)</f>
        <v>8.2500000000000004E-2</v>
      </c>
    </row>
    <row r="17" spans="4:4" x14ac:dyDescent="0.25">
      <c r="D17" s="4">
        <f>+AVERAGE(D3:D16)</f>
        <v>0.33903152799581371</v>
      </c>
    </row>
  </sheetData>
  <pageMargins left="0.7" right="0.7" top="0.75" bottom="0.75" header="0.3" footer="0.3"/>
  <pageSetup paperSize="9" scale="53" orientation="landscape" horizont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G21"/>
  <sheetViews>
    <sheetView workbookViewId="0">
      <selection activeCell="F17" sqref="F17"/>
    </sheetView>
  </sheetViews>
  <sheetFormatPr baseColWidth="10" defaultRowHeight="15" x14ac:dyDescent="0.25"/>
  <cols>
    <col min="2" max="2" width="18.28515625" customWidth="1"/>
    <col min="3" max="3" width="15.5703125" customWidth="1"/>
    <col min="4" max="4" width="4.7109375" customWidth="1"/>
    <col min="6" max="6" width="18.5703125" customWidth="1"/>
  </cols>
  <sheetData>
    <row r="5" spans="2:7" x14ac:dyDescent="0.25">
      <c r="B5" s="2" t="s">
        <v>142</v>
      </c>
      <c r="C5" s="2" t="s">
        <v>130</v>
      </c>
      <c r="D5" s="1"/>
      <c r="E5" s="2" t="s">
        <v>141</v>
      </c>
    </row>
    <row r="6" spans="2:7" x14ac:dyDescent="0.25">
      <c r="B6" s="2" t="s">
        <v>189</v>
      </c>
      <c r="C6" s="2" t="s">
        <v>189</v>
      </c>
      <c r="D6" s="1"/>
      <c r="E6" s="2">
        <v>0</v>
      </c>
    </row>
    <row r="7" spans="2:7" x14ac:dyDescent="0.25">
      <c r="B7" s="2" t="s">
        <v>135</v>
      </c>
      <c r="C7" s="1" t="s">
        <v>190</v>
      </c>
      <c r="D7" s="1"/>
      <c r="E7" s="1">
        <v>0</v>
      </c>
      <c r="F7" s="1" t="s">
        <v>190</v>
      </c>
      <c r="G7" s="1">
        <v>0</v>
      </c>
    </row>
    <row r="8" spans="2:7" x14ac:dyDescent="0.25">
      <c r="B8" s="2" t="s">
        <v>136</v>
      </c>
      <c r="C8" s="1" t="s">
        <v>83</v>
      </c>
      <c r="D8" s="1"/>
      <c r="E8" s="1">
        <v>33</v>
      </c>
      <c r="F8" s="1" t="s">
        <v>83</v>
      </c>
      <c r="G8" s="1">
        <v>33</v>
      </c>
    </row>
    <row r="9" spans="2:7" x14ac:dyDescent="0.25">
      <c r="B9" s="2" t="s">
        <v>137</v>
      </c>
      <c r="C9" s="1" t="s">
        <v>191</v>
      </c>
      <c r="D9" s="1"/>
      <c r="E9" s="1">
        <v>66</v>
      </c>
      <c r="F9" s="1" t="s">
        <v>191</v>
      </c>
      <c r="G9" s="1">
        <v>66</v>
      </c>
    </row>
    <row r="10" spans="2:7" x14ac:dyDescent="0.25">
      <c r="B10" s="2" t="s">
        <v>138</v>
      </c>
      <c r="C10" s="1" t="s">
        <v>192</v>
      </c>
      <c r="D10" s="1"/>
      <c r="E10" s="1">
        <v>100</v>
      </c>
      <c r="F10" s="1" t="s">
        <v>192</v>
      </c>
      <c r="G10" s="1">
        <v>100</v>
      </c>
    </row>
    <row r="14" spans="2:7" x14ac:dyDescent="0.25">
      <c r="B14" s="2" t="s">
        <v>142</v>
      </c>
      <c r="C14" s="2" t="s">
        <v>130</v>
      </c>
      <c r="D14" s="1"/>
      <c r="E14" s="2" t="s">
        <v>141</v>
      </c>
    </row>
    <row r="15" spans="2:7" x14ac:dyDescent="0.25">
      <c r="B15" s="2" t="s">
        <v>189</v>
      </c>
      <c r="C15" s="2" t="s">
        <v>189</v>
      </c>
      <c r="D15" s="1"/>
      <c r="E15" s="2">
        <v>0</v>
      </c>
    </row>
    <row r="16" spans="2:7" x14ac:dyDescent="0.25">
      <c r="B16" s="2" t="s">
        <v>135</v>
      </c>
      <c r="C16" s="2" t="s">
        <v>132</v>
      </c>
      <c r="D16" s="1"/>
      <c r="E16" s="2">
        <v>0</v>
      </c>
    </row>
    <row r="17" spans="2:5" x14ac:dyDescent="0.25">
      <c r="B17" s="2" t="s">
        <v>136</v>
      </c>
      <c r="C17" s="2" t="s">
        <v>133</v>
      </c>
      <c r="D17" s="1"/>
      <c r="E17" s="2">
        <v>20</v>
      </c>
    </row>
    <row r="18" spans="2:5" x14ac:dyDescent="0.25">
      <c r="B18" s="2" t="s">
        <v>137</v>
      </c>
      <c r="C18" s="2" t="s">
        <v>134</v>
      </c>
      <c r="D18" s="1"/>
      <c r="E18" s="2">
        <v>40</v>
      </c>
    </row>
    <row r="19" spans="2:5" x14ac:dyDescent="0.25">
      <c r="B19" s="2" t="s">
        <v>138</v>
      </c>
      <c r="C19" s="2" t="s">
        <v>83</v>
      </c>
      <c r="D19" s="1"/>
      <c r="E19" s="2">
        <v>60</v>
      </c>
    </row>
    <row r="20" spans="2:5" x14ac:dyDescent="0.25">
      <c r="B20" s="2" t="s">
        <v>139</v>
      </c>
      <c r="C20" s="2" t="s">
        <v>144</v>
      </c>
      <c r="D20" s="1"/>
      <c r="E20" s="2">
        <v>80</v>
      </c>
    </row>
    <row r="21" spans="2:5" x14ac:dyDescent="0.25">
      <c r="B21" s="2" t="s">
        <v>140</v>
      </c>
      <c r="C21" s="2" t="s">
        <v>143</v>
      </c>
      <c r="D21" s="1"/>
      <c r="E21" s="2">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F-E-GET-07</vt:lpstr>
      <vt:lpstr>Controles-Grafico</vt:lpstr>
      <vt:lpstr>Hoja2</vt:lpstr>
      <vt:lpstr>'F-E-GET-07'!Área_de_impresión</vt:lpstr>
      <vt:lpstr>Lista</vt:lpstr>
      <vt:lpstr>Lista2</vt:lpstr>
      <vt:lpstr>Lista3</vt:lpstr>
      <vt:lpstr>Listado</vt:lpstr>
      <vt:lpstr>Otro</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Carolina Peralta</cp:lastModifiedBy>
  <cp:lastPrinted>2020-05-08T14:18:43Z</cp:lastPrinted>
  <dcterms:created xsi:type="dcterms:W3CDTF">2015-07-21T08:36:13Z</dcterms:created>
  <dcterms:modified xsi:type="dcterms:W3CDTF">2020-05-16T00:46:09Z</dcterms:modified>
</cp:coreProperties>
</file>